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35" yWindow="390" windowWidth="23040" windowHeight="12075"/>
  </bookViews>
  <sheets>
    <sheet name="공종별집계표" sheetId="8" r:id="rId1"/>
    <sheet name="공종별내역서" sheetId="7" r:id="rId2"/>
  </sheets>
  <definedNames>
    <definedName name="_xlnm.Print_Area" localSheetId="1">공종별내역서!$A$1:$M$123</definedName>
    <definedName name="_xlnm.Print_Area" localSheetId="0">공종별집계표!$A$1:$M$26</definedName>
    <definedName name="_xlnm.Print_Titles" localSheetId="1">공종별내역서!$1:$3</definedName>
    <definedName name="_xlnm.Print_Titles" localSheetId="0">공종별집계표!$1:$4</definedName>
  </definedNames>
  <calcPr calcId="125725"/>
</workbook>
</file>

<file path=xl/calcChain.xml><?xml version="1.0" encoding="utf-8"?>
<calcChain xmlns="http://schemas.openxmlformats.org/spreadsheetml/2006/main">
  <c r="A1" i="7"/>
  <c r="I101"/>
  <c r="J101" s="1"/>
  <c r="G101"/>
  <c r="H101" s="1"/>
  <c r="F101"/>
  <c r="H51" l="1"/>
  <c r="J51"/>
  <c r="J123"/>
  <c r="H123"/>
  <c r="L101"/>
  <c r="F123"/>
  <c r="K101"/>
  <c r="H27" l="1"/>
  <c r="H99"/>
  <c r="J27"/>
  <c r="J99"/>
  <c r="L123"/>
  <c r="H26" i="8" l="1"/>
  <c r="J26" l="1"/>
  <c r="F51" i="7"/>
  <c r="L51"/>
  <c r="F27" l="1"/>
  <c r="L27" l="1"/>
  <c r="L99"/>
  <c r="F99"/>
  <c r="F26" i="8" l="1"/>
  <c r="L26"/>
</calcChain>
</file>

<file path=xl/sharedStrings.xml><?xml version="1.0" encoding="utf-8"?>
<sst xmlns="http://schemas.openxmlformats.org/spreadsheetml/2006/main" count="825" uniqueCount="244">
  <si>
    <t>공 종 별 집 계 표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</si>
  <si>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</si>
  <si>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</si>
  <si>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</si>
  <si>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</si>
  <si>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</si>
  <si>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</si>
  <si>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</si>
  <si>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</si>
  <si>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</si>
  <si>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</si>
  <si>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</si>
  <si>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</si>
  <si>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</si>
  <si>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</si>
  <si>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</si>
  <si>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</si>
  <si>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</si>
  <si>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</si>
  <si>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</si>
  <si>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</si>
  <si>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</si>
  <si>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</si>
  <si>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</si>
  <si>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</si>
  <si>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</si>
  <si>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</si>
  <si>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</si>
  <si>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</si>
  <si>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</si>
  <si>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</si>
  <si>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</si>
  <si>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</si>
  <si>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</si>
  <si>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</si>
  <si>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</si>
  <si>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</si>
  <si>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</si>
  <si>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</si>
  <si>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</si>
  <si>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</si>
  <si>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</si>
  <si>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</si>
  <si>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</si>
  <si>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</si>
  <si>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</si>
  <si>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</si>
  <si>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</si>
  <si>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</si>
  <si>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</si>
  <si>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/>
  </si>
  <si>
    <t>01</t>
  </si>
  <si>
    <t>0101  1.공조덕트설치공사</t>
  </si>
  <si>
    <t>0101</t>
  </si>
  <si>
    <t>010101  1.공조덕트설치공사</t>
  </si>
  <si>
    <t>010101</t>
  </si>
  <si>
    <t>공조덕트(플렉시블)</t>
  </si>
  <si>
    <t>(AL), D150</t>
  </si>
  <si>
    <t>m</t>
  </si>
  <si>
    <t>441B34A09D0176C5D2A4A19B3C023</t>
  </si>
  <si>
    <t>T</t>
  </si>
  <si>
    <t>F</t>
  </si>
  <si>
    <t>010101441B34A09D0176C5D2A4A19B3C023</t>
  </si>
  <si>
    <t>(AL), D200</t>
  </si>
  <si>
    <t>441B34A09D0170BA423DB64359E20</t>
  </si>
  <si>
    <t>010101441B34A09D0170BA423DB64359E20</t>
  </si>
  <si>
    <t>(AL), D250</t>
  </si>
  <si>
    <t>441B34A09D01726832F3B71F48B05</t>
  </si>
  <si>
    <t>010101441B34A09D01726832F3B71F48B05</t>
  </si>
  <si>
    <t>(AL), D300</t>
  </si>
  <si>
    <t>441B34A09D017D7252CC605D803EC</t>
  </si>
  <si>
    <t>010101441B34A09D017D7252CC605D803EC</t>
  </si>
  <si>
    <t>관보온(고무발포,매직테프)</t>
  </si>
  <si>
    <t>19TxD150</t>
  </si>
  <si>
    <t>441B334094FBE39A420A35E559DFA</t>
  </si>
  <si>
    <t>010101441B334094FBE39A420A35E559DFA</t>
  </si>
  <si>
    <t>19TxD200</t>
  </si>
  <si>
    <t>441B334094FBE4B1D2E4B7F4B1D15</t>
  </si>
  <si>
    <t>010101441B334094FBE4B1D2E4B7F4B1D15</t>
  </si>
  <si>
    <t>19TxD250</t>
  </si>
  <si>
    <t>441B334094FBE54832C838A66A251</t>
  </si>
  <si>
    <t>010101441B334094FBE54832C838A66A251</t>
  </si>
  <si>
    <t>19TxD300</t>
  </si>
  <si>
    <t>441B334094FBE66FC268C2B8BB2A8</t>
  </si>
  <si>
    <t>010101441B334094FBE66FC268C2B8BB2A8</t>
  </si>
  <si>
    <t>디퓨저</t>
  </si>
  <si>
    <t>원형,Φ150,AL</t>
  </si>
  <si>
    <t>개</t>
  </si>
  <si>
    <t>441B34A09880C0235226CA403BF1E</t>
  </si>
  <si>
    <t>010101441B34A09880C0235226CA403BF1E</t>
  </si>
  <si>
    <t>원형,Φ200,AL</t>
  </si>
  <si>
    <t>441B34A09880C024729760FDA04AF</t>
  </si>
  <si>
    <t>010101441B34A09880C024729760FDA04AF</t>
  </si>
  <si>
    <t>원형,Φ250,AL</t>
  </si>
  <si>
    <t>441B34A09880C02512FD92CBC4696</t>
  </si>
  <si>
    <t>010101441B34A09880C02512FD92CBC4696</t>
  </si>
  <si>
    <t>원형,Φ300,AL</t>
  </si>
  <si>
    <t>441B34A09880C026226CBE5BC3EC0</t>
  </si>
  <si>
    <t>010101441B34A09880C026226CBE5BC3EC0</t>
  </si>
  <si>
    <t>덕트공</t>
  </si>
  <si>
    <t>디퓨저, 원형, Φ150mm, 알루미늄 철거</t>
  </si>
  <si>
    <t>인</t>
  </si>
  <si>
    <t>456A39B0966086F1127A271EDABD55E5F048A</t>
  </si>
  <si>
    <t>010101456A39B0966086F1127A271EDABD55E5F048A</t>
  </si>
  <si>
    <t>디퓨저, 원형, Φ250mm, 알루미늄</t>
  </si>
  <si>
    <t>456A39B0966086F1127A271EDABD55E5F0489</t>
  </si>
  <si>
    <t>010101456A39B0966086F1127A271EDABD55E5F0489</t>
  </si>
  <si>
    <t>디퓨저, 원형, Φ300mm, 알루미늄</t>
  </si>
  <si>
    <t>456A39B0966086F1127A271EDABD55E5F0488</t>
  </si>
  <si>
    <t>010101456A39B0966086F1127A271EDABD55E5F0488</t>
  </si>
  <si>
    <t>디퓨저, 원형, Φ200mm, 알루미늄 철거</t>
  </si>
  <si>
    <t>456A39B0966086F1127A271EDABD55E5F0482</t>
  </si>
  <si>
    <t>010101456A39B0966086F1127A271EDABD55E5F0482</t>
  </si>
  <si>
    <t>[ 합           계 ]</t>
  </si>
  <si>
    <t>TOTAL</t>
  </si>
  <si>
    <t>0102  2.위생배관설치공사</t>
  </si>
  <si>
    <t>0102</t>
  </si>
  <si>
    <t>010201  1.위생기구설치공사</t>
  </si>
  <si>
    <t>010201</t>
  </si>
  <si>
    <t>수채</t>
  </si>
  <si>
    <t>소제용수채, 1S  CS-1</t>
  </si>
  <si>
    <t>조</t>
  </si>
  <si>
    <t>441B3F9096E1D069227166A9C23E0</t>
  </si>
  <si>
    <t>010201441B3F9096E1D069227166A9C23E0</t>
  </si>
  <si>
    <t>010202  2.위생배관설치공사</t>
  </si>
  <si>
    <t>010202</t>
  </si>
  <si>
    <t>일반배관용스테인리스강관</t>
  </si>
  <si>
    <t>일반배관용스테인리스강관, K형, Φ13mm</t>
  </si>
  <si>
    <t>438E3AF0931BE91572EA10893B63285F9375C</t>
  </si>
  <si>
    <t>010202438E3AF0931BE91572EA10893B63285F9375C</t>
  </si>
  <si>
    <t>일반배관용스테인리스강관, K형, Φ20mm</t>
  </si>
  <si>
    <t>438E3AF0931BE91572EA10893B63285F9375D</t>
  </si>
  <si>
    <t>010202438E3AF0931BE91572EA10893B63285F9375D</t>
  </si>
  <si>
    <t>일반용경질폴리염화비닐관(고무링)</t>
  </si>
  <si>
    <t>PVC관(VG1), D50</t>
  </si>
  <si>
    <t>M</t>
  </si>
  <si>
    <t>438E3AF0931BE91572772B96AD2812BE56B4F</t>
  </si>
  <si>
    <t>010202438E3AF0931BE91572772B96AD2812BE56B4F</t>
  </si>
  <si>
    <t>잡재료비</t>
  </si>
  <si>
    <t>주재료비의 3%</t>
  </si>
  <si>
    <t>식</t>
  </si>
  <si>
    <t>45C13D009658232472EB927767E001</t>
  </si>
  <si>
    <t>01020245C13D009658232472EB927767E001</t>
  </si>
  <si>
    <t>관보온(아티론.슈퍼매직303)</t>
  </si>
  <si>
    <t>25TxD20</t>
  </si>
  <si>
    <t>441B334097B6D48AF29474C75457A</t>
  </si>
  <si>
    <t>010202441B334097B6D48AF29474C75457A</t>
  </si>
  <si>
    <t>일반배관용스테인리스강관관이음쇠</t>
  </si>
  <si>
    <t>Φ13mm, 엘보90°, SP</t>
  </si>
  <si>
    <t>438E3AF0931BE917225D4A9A1A685D3C3E370</t>
  </si>
  <si>
    <t>010202438E3AF0931BE917225D4A9A1A685D3C3E370</t>
  </si>
  <si>
    <t>Φ20mm, 엘보90°, SP</t>
  </si>
  <si>
    <t>438E3AF0931BE917225D4A9A1A685D3C3E371</t>
  </si>
  <si>
    <t>010202438E3AF0931BE917225D4A9A1A685D3C3E371</t>
  </si>
  <si>
    <t>Φ20*13mm, 티, SP</t>
  </si>
  <si>
    <t>438E3AF0931BE917225D4A9A1A685D0761C65</t>
  </si>
  <si>
    <t>010202438E3AF0931BE917225D4A9A1A685D0761C65</t>
  </si>
  <si>
    <t>Φ40*20mm, 티, SP</t>
  </si>
  <si>
    <t>438E3AF0931BE917225D4A9A1A685D0761D09</t>
  </si>
  <si>
    <t>010202438E3AF0931BE917225D4A9A1A685D0761D09</t>
  </si>
  <si>
    <t>Φ13*12.7mm, 급수전티, SP</t>
  </si>
  <si>
    <t>438E3AF0931BE917225D4A9A1A685D0773B39</t>
  </si>
  <si>
    <t>010202438E3AF0931BE917225D4A9A1A685D0773B39</t>
  </si>
  <si>
    <t>Φ20mm, 캡, SP</t>
  </si>
  <si>
    <t>438E3AF0931BE917225D4A9A1A685D072BF0E</t>
  </si>
  <si>
    <t>010202438E3AF0931BE917225D4A9A1A685D072BF0E</t>
  </si>
  <si>
    <t>Φ20*19.1mm, K-유니언, SP</t>
  </si>
  <si>
    <t>438E3AF0931BE917225D4A9A1A685D0735D94</t>
  </si>
  <si>
    <t>010202438E3AF0931BE917225D4A9A1A685D0735D94</t>
  </si>
  <si>
    <t>Φ20mm, 소켓, SP</t>
  </si>
  <si>
    <t>438E3AF0931BE917225D4A9A1A685D0708933</t>
  </si>
  <si>
    <t>010202438E3AF0931BE917225D4A9A1A685D0708933</t>
  </si>
  <si>
    <t>Φ20*12.7mm, 수전소켓, SP</t>
  </si>
  <si>
    <t>438E3AF0931BE917225D4A9A1A685D0708EBA</t>
  </si>
  <si>
    <t>010202438E3AF0931BE917225D4A9A1A685D0708EBA</t>
  </si>
  <si>
    <t>Φ20*12.7mm, 수전엘보, SP</t>
  </si>
  <si>
    <t>438E3AF0931BE917225D4A9A1A4DD9A5E5644</t>
  </si>
  <si>
    <t>010202438E3AF0931BE917225D4A9A1A4DD9A5E5644</t>
  </si>
  <si>
    <t>일반용경질폴리염화비닐이음관</t>
  </si>
  <si>
    <t>일반용경질폴리염화비닐이음관, Φ50mm, PVC C.O., DTS</t>
  </si>
  <si>
    <t>438E3AF0931BE917224CAE7E6C5BB2B212132</t>
  </si>
  <si>
    <t>010202438E3AF0931BE917224CAE7E6C5BB2B212132</t>
  </si>
  <si>
    <t>일반용경질폴리염화비닐이음관, Φ50mm, P트랩, DRF</t>
  </si>
  <si>
    <t>438E3AF0931BE917224CAE7E7EBBA2AE4152A</t>
  </si>
  <si>
    <t>010202438E3AF0931BE917224CAE7E7EBBA2AE4152A</t>
  </si>
  <si>
    <t>일반용경질폴리염화비닐이음관, Φ50mm, 90˚YT관, DRF-LT</t>
  </si>
  <si>
    <t>438E3AF0931BE917224CAE7E7EBBA2AE52452</t>
  </si>
  <si>
    <t>010202438E3AF0931BE917224CAE7E7EBBA2AE52452</t>
  </si>
  <si>
    <t>일반용경질폴리염화비닐이음관, Φ50mm, 45˚Y관, DRF</t>
  </si>
  <si>
    <t>438E3AF0931BE917224CAE7E7EBBA2AE52571</t>
  </si>
  <si>
    <t>010202438E3AF0931BE917224CAE7E7EBBA2AE52571</t>
  </si>
  <si>
    <t>일반용경질폴리염화비닐이음관, Φ50mm, 45˚단곡관, DRF</t>
  </si>
  <si>
    <t>438E3AF0931BE917224CAE7E7E361FF35954B</t>
  </si>
  <si>
    <t>010202438E3AF0931BE917224CAE7E7E361FF35954B</t>
  </si>
  <si>
    <t>배수용 경질염화비닐 이음관</t>
  </si>
  <si>
    <t>90˚단곡관(DRF) D50</t>
  </si>
  <si>
    <t>438E3AF0931BE917224CAE6DEC4BD708D3472</t>
  </si>
  <si>
    <t>010202438E3AF0931BE917224CAE6DEC4BD708D3472</t>
  </si>
  <si>
    <t>소켓 (DRF) D75</t>
  </si>
  <si>
    <t>438E3AF0931BE917224CAE6DEC4BD7088B233</t>
  </si>
  <si>
    <t>010202438E3AF0931BE917224CAE6DEC4BD7088B233</t>
  </si>
  <si>
    <t>일반용경질폴리염화비닐이음관, Φ50mm, PVC스리브</t>
  </si>
  <si>
    <t>438E3AF0931BE917224CAE7E6C5BB2B2123F7</t>
  </si>
  <si>
    <t>010202438E3AF0931BE917224CAE7E6C5BB2B2123F7</t>
  </si>
  <si>
    <t>절연행가(전산볼트)</t>
  </si>
  <si>
    <t>D20</t>
  </si>
  <si>
    <t>개소</t>
  </si>
  <si>
    <t>441B3F909310038FE20D497B3B315</t>
  </si>
  <si>
    <t>010202441B3F909310038FE20D497B3B315</t>
  </si>
  <si>
    <t>슬리브 설치(바닥)</t>
  </si>
  <si>
    <t>D25 - D50</t>
  </si>
  <si>
    <t>441B3D409CAFBE6D42BBC79FB260F</t>
  </si>
  <si>
    <t>010202441B3D409CAFBE6D42BBC79FB260F</t>
  </si>
  <si>
    <t>구멍뚫기(코어드릴)</t>
  </si>
  <si>
    <t>D75, 콘크리트 300mm</t>
  </si>
  <si>
    <t>441B3D40983033B642C696E8A791B</t>
  </si>
  <si>
    <t>010202441B3D40983033B642C696E8A791B</t>
  </si>
  <si>
    <t>보통인부</t>
  </si>
  <si>
    <t>일반공사 직종</t>
  </si>
  <si>
    <t>440230F093E69349620D784233AC79C43D958</t>
  </si>
  <si>
    <t>010202440230F093E69349620D784233AC79C43D958</t>
  </si>
  <si>
    <t>배관공</t>
  </si>
  <si>
    <t>440230F093E69349620D784233AC79C43DA68</t>
  </si>
  <si>
    <t>010202440230F093E69349620D784233AC79C43DA68</t>
  </si>
  <si>
    <t>공구손료</t>
  </si>
  <si>
    <t>인력품의 3%</t>
  </si>
  <si>
    <t>45C13D009658232472EB927767D002</t>
  </si>
  <si>
    <t>01020245C13D009658232472EB927767D002</t>
  </si>
  <si>
    <t>0103  3.공조배관설치공사</t>
  </si>
  <si>
    <t>0103</t>
  </si>
  <si>
    <t>010301  1.공조배철거공사</t>
  </si>
  <si>
    <t>010301</t>
  </si>
  <si>
    <t>이음매없는동및동합금관</t>
  </si>
  <si>
    <t>이음매없는동및동합금관, 배관용동관, L형, Φ25mm</t>
  </si>
  <si>
    <t>438E3AF0931BE91572EA68986D6C6DC2FDAEB</t>
  </si>
  <si>
    <t>010301438E3AF0931BE91572EA68986D6C6DC2FDAEB</t>
  </si>
  <si>
    <t>010301440230F093E69349620D784233AC79C43D958</t>
  </si>
  <si>
    <t>010301440230F093E69349620D784233AC79C43DA68</t>
  </si>
  <si>
    <t>01030145C13D009658232472EB927767D002</t>
  </si>
  <si>
    <t>철거</t>
    <phoneticPr fontId="3" type="noConversion"/>
  </si>
  <si>
    <t>처리비포함</t>
    <phoneticPr fontId="3" type="noConversion"/>
  </si>
  <si>
    <t>01  안산예술의전당 다목적홀 기계설비 공사</t>
    <phoneticPr fontId="3" type="noConversion"/>
  </si>
  <si>
    <t>010301  1.공조관배철거공사</t>
    <phoneticPr fontId="3" type="noConversion"/>
  </si>
  <si>
    <t>[ 안산문화예술의전당 식당동 및 다목적홀 인테리어 개선공사 (다목적홀 기계) ]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</si>
</sst>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#,###"/>
    <numFmt numFmtId="177" formatCode="#,###;\-#,###;#;"/>
  </numFmts>
  <fonts count="7">
    <font>
      <sz val="11"/>
      <color theme="1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2"/>
      <name val="바탕체"/>
      <family val="1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quotePrefix="1" applyFont="1" applyAlignment="1">
      <alignment horizontal="center" vertical="center"/>
    </xf>
    <xf numFmtId="0" fontId="0" fillId="0" borderId="0" xfId="0" quotePrefix="1" applyAlignment="1">
      <alignment vertical="center"/>
    </xf>
    <xf numFmtId="0" fontId="0" fillId="0" borderId="0" xfId="0" quotePrefix="1" applyFont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0" fillId="0" borderId="0" xfId="0" quotePrefix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85" zoomScaleNormal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I19" sqref="I19"/>
    </sheetView>
  </sheetViews>
  <sheetFormatPr defaultRowHeight="16.5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20" ht="30" customHeight="1">
      <c r="A2" s="14" t="s">
        <v>243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20" ht="30" customHeigh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/>
      <c r="G3" s="16" t="s">
        <v>8</v>
      </c>
      <c r="H3" s="16"/>
      <c r="I3" s="16" t="s">
        <v>9</v>
      </c>
      <c r="J3" s="16"/>
      <c r="K3" s="16" t="s">
        <v>10</v>
      </c>
      <c r="L3" s="16"/>
      <c r="M3" s="16" t="s">
        <v>11</v>
      </c>
      <c r="N3" s="18" t="s">
        <v>12</v>
      </c>
      <c r="O3" s="18" t="s">
        <v>13</v>
      </c>
      <c r="P3" s="18" t="s">
        <v>14</v>
      </c>
      <c r="Q3" s="18" t="s">
        <v>15</v>
      </c>
      <c r="R3" s="18" t="s">
        <v>16</v>
      </c>
      <c r="S3" s="18" t="s">
        <v>17</v>
      </c>
      <c r="T3" s="18" t="s">
        <v>18</v>
      </c>
    </row>
    <row r="4" spans="1:20" ht="30" customHeight="1">
      <c r="A4" s="17"/>
      <c r="B4" s="17"/>
      <c r="C4" s="17"/>
      <c r="D4" s="17"/>
      <c r="E4" s="6" t="s">
        <v>6</v>
      </c>
      <c r="F4" s="6" t="s">
        <v>7</v>
      </c>
      <c r="G4" s="6" t="s">
        <v>6</v>
      </c>
      <c r="H4" s="6" t="s">
        <v>7</v>
      </c>
      <c r="I4" s="6" t="s">
        <v>6</v>
      </c>
      <c r="J4" s="6" t="s">
        <v>7</v>
      </c>
      <c r="K4" s="6" t="s">
        <v>6</v>
      </c>
      <c r="L4" s="6" t="s">
        <v>7</v>
      </c>
      <c r="M4" s="17"/>
      <c r="N4" s="18"/>
      <c r="O4" s="18"/>
      <c r="P4" s="18"/>
      <c r="Q4" s="18"/>
      <c r="R4" s="18"/>
      <c r="S4" s="18"/>
      <c r="T4" s="18"/>
    </row>
    <row r="5" spans="1:20" ht="30" customHeight="1">
      <c r="A5" s="7" t="s">
        <v>241</v>
      </c>
      <c r="B5" s="7" t="s">
        <v>50</v>
      </c>
      <c r="C5" s="7" t="s">
        <v>50</v>
      </c>
      <c r="D5" s="8">
        <v>1</v>
      </c>
      <c r="E5" s="9"/>
      <c r="F5" s="9"/>
      <c r="G5" s="9"/>
      <c r="H5" s="9"/>
      <c r="I5" s="9"/>
      <c r="J5" s="9"/>
      <c r="K5" s="9"/>
      <c r="L5" s="9"/>
      <c r="M5" s="7" t="s">
        <v>50</v>
      </c>
      <c r="N5" s="1" t="s">
        <v>51</v>
      </c>
      <c r="O5" s="1" t="s">
        <v>50</v>
      </c>
      <c r="P5" s="1" t="s">
        <v>50</v>
      </c>
      <c r="Q5" s="1" t="s">
        <v>50</v>
      </c>
      <c r="R5" s="2">
        <v>1</v>
      </c>
      <c r="S5" s="1" t="s">
        <v>50</v>
      </c>
      <c r="T5" s="5"/>
    </row>
    <row r="6" spans="1:20" ht="30" customHeight="1">
      <c r="A6" s="7" t="s">
        <v>52</v>
      </c>
      <c r="B6" s="7" t="s">
        <v>50</v>
      </c>
      <c r="C6" s="7" t="s">
        <v>50</v>
      </c>
      <c r="D6" s="8">
        <v>1</v>
      </c>
      <c r="E6" s="9"/>
      <c r="F6" s="9"/>
      <c r="G6" s="9"/>
      <c r="H6" s="9"/>
      <c r="I6" s="9"/>
      <c r="J6" s="9"/>
      <c r="K6" s="9"/>
      <c r="L6" s="9"/>
      <c r="M6" s="7" t="s">
        <v>50</v>
      </c>
      <c r="N6" s="1" t="s">
        <v>53</v>
      </c>
      <c r="O6" s="1" t="s">
        <v>50</v>
      </c>
      <c r="P6" s="1" t="s">
        <v>51</v>
      </c>
      <c r="Q6" s="1" t="s">
        <v>50</v>
      </c>
      <c r="R6" s="2">
        <v>2</v>
      </c>
      <c r="S6" s="1" t="s">
        <v>50</v>
      </c>
      <c r="T6" s="5"/>
    </row>
    <row r="7" spans="1:20" ht="30" customHeight="1">
      <c r="A7" s="7" t="s">
        <v>54</v>
      </c>
      <c r="B7" s="7" t="s">
        <v>50</v>
      </c>
      <c r="C7" s="7" t="s">
        <v>50</v>
      </c>
      <c r="D7" s="8">
        <v>1</v>
      </c>
      <c r="E7" s="9"/>
      <c r="F7" s="9"/>
      <c r="G7" s="9"/>
      <c r="H7" s="9"/>
      <c r="I7" s="9"/>
      <c r="J7" s="9"/>
      <c r="K7" s="9"/>
      <c r="L7" s="9"/>
      <c r="M7" s="7" t="s">
        <v>50</v>
      </c>
      <c r="N7" s="1" t="s">
        <v>55</v>
      </c>
      <c r="O7" s="1" t="s">
        <v>50</v>
      </c>
      <c r="P7" s="1" t="s">
        <v>53</v>
      </c>
      <c r="Q7" s="1" t="s">
        <v>50</v>
      </c>
      <c r="R7" s="2">
        <v>3</v>
      </c>
      <c r="S7" s="1" t="s">
        <v>50</v>
      </c>
      <c r="T7" s="5"/>
    </row>
    <row r="8" spans="1:20" ht="30" customHeight="1">
      <c r="A8" s="7" t="s">
        <v>115</v>
      </c>
      <c r="B8" s="7" t="s">
        <v>50</v>
      </c>
      <c r="C8" s="7" t="s">
        <v>50</v>
      </c>
      <c r="D8" s="8">
        <v>1</v>
      </c>
      <c r="E8" s="9"/>
      <c r="F8" s="9"/>
      <c r="G8" s="9"/>
      <c r="H8" s="9"/>
      <c r="I8" s="9"/>
      <c r="J8" s="9"/>
      <c r="K8" s="9"/>
      <c r="L8" s="9"/>
      <c r="M8" s="7" t="s">
        <v>50</v>
      </c>
      <c r="N8" s="1" t="s">
        <v>116</v>
      </c>
      <c r="O8" s="1" t="s">
        <v>50</v>
      </c>
      <c r="P8" s="1" t="s">
        <v>51</v>
      </c>
      <c r="Q8" s="1" t="s">
        <v>50</v>
      </c>
      <c r="R8" s="2">
        <v>2</v>
      </c>
      <c r="S8" s="1" t="s">
        <v>50</v>
      </c>
      <c r="T8" s="5"/>
    </row>
    <row r="9" spans="1:20" ht="30" customHeight="1">
      <c r="A9" s="7" t="s">
        <v>117</v>
      </c>
      <c r="B9" s="7" t="s">
        <v>50</v>
      </c>
      <c r="C9" s="7" t="s">
        <v>50</v>
      </c>
      <c r="D9" s="8">
        <v>1</v>
      </c>
      <c r="E9" s="9"/>
      <c r="F9" s="9"/>
      <c r="G9" s="9"/>
      <c r="H9" s="9"/>
      <c r="I9" s="9"/>
      <c r="J9" s="9"/>
      <c r="K9" s="9"/>
      <c r="L9" s="9"/>
      <c r="M9" s="7" t="s">
        <v>50</v>
      </c>
      <c r="N9" s="1" t="s">
        <v>118</v>
      </c>
      <c r="O9" s="1" t="s">
        <v>50</v>
      </c>
      <c r="P9" s="1" t="s">
        <v>116</v>
      </c>
      <c r="Q9" s="1" t="s">
        <v>50</v>
      </c>
      <c r="R9" s="2">
        <v>3</v>
      </c>
      <c r="S9" s="1" t="s">
        <v>50</v>
      </c>
      <c r="T9" s="5"/>
    </row>
    <row r="10" spans="1:20" ht="30" customHeight="1">
      <c r="A10" s="7" t="s">
        <v>124</v>
      </c>
      <c r="B10" s="7" t="s">
        <v>50</v>
      </c>
      <c r="C10" s="7" t="s">
        <v>50</v>
      </c>
      <c r="D10" s="8">
        <v>1</v>
      </c>
      <c r="E10" s="9"/>
      <c r="F10" s="9"/>
      <c r="G10" s="9"/>
      <c r="H10" s="9"/>
      <c r="I10" s="9"/>
      <c r="J10" s="9"/>
      <c r="K10" s="9"/>
      <c r="L10" s="9"/>
      <c r="M10" s="7" t="s">
        <v>50</v>
      </c>
      <c r="N10" s="1" t="s">
        <v>125</v>
      </c>
      <c r="O10" s="1" t="s">
        <v>50</v>
      </c>
      <c r="P10" s="1" t="s">
        <v>116</v>
      </c>
      <c r="Q10" s="1" t="s">
        <v>50</v>
      </c>
      <c r="R10" s="2">
        <v>3</v>
      </c>
      <c r="S10" s="1" t="s">
        <v>50</v>
      </c>
      <c r="T10" s="5"/>
    </row>
    <row r="11" spans="1:20" ht="30" customHeight="1">
      <c r="A11" s="7" t="s">
        <v>228</v>
      </c>
      <c r="B11" s="7" t="s">
        <v>50</v>
      </c>
      <c r="C11" s="7" t="s">
        <v>50</v>
      </c>
      <c r="D11" s="8">
        <v>1</v>
      </c>
      <c r="E11" s="9"/>
      <c r="F11" s="9"/>
      <c r="G11" s="9"/>
      <c r="H11" s="9"/>
      <c r="I11" s="9"/>
      <c r="J11" s="9"/>
      <c r="K11" s="9"/>
      <c r="L11" s="9"/>
      <c r="M11" s="7" t="s">
        <v>50</v>
      </c>
      <c r="N11" s="1" t="s">
        <v>229</v>
      </c>
      <c r="O11" s="1" t="s">
        <v>50</v>
      </c>
      <c r="P11" s="1" t="s">
        <v>51</v>
      </c>
      <c r="Q11" s="1" t="s">
        <v>50</v>
      </c>
      <c r="R11" s="2">
        <v>2</v>
      </c>
      <c r="S11" s="1" t="s">
        <v>50</v>
      </c>
      <c r="T11" s="5"/>
    </row>
    <row r="12" spans="1:20" ht="30" customHeight="1">
      <c r="A12" s="7" t="s">
        <v>242</v>
      </c>
      <c r="B12" s="7" t="s">
        <v>50</v>
      </c>
      <c r="C12" s="7" t="s">
        <v>50</v>
      </c>
      <c r="D12" s="8">
        <v>1</v>
      </c>
      <c r="E12" s="9"/>
      <c r="F12" s="9"/>
      <c r="G12" s="9"/>
      <c r="H12" s="9"/>
      <c r="I12" s="9"/>
      <c r="J12" s="9"/>
      <c r="K12" s="9"/>
      <c r="L12" s="9"/>
      <c r="M12" s="7" t="s">
        <v>50</v>
      </c>
      <c r="N12" s="1" t="s">
        <v>231</v>
      </c>
      <c r="O12" s="1" t="s">
        <v>50</v>
      </c>
      <c r="P12" s="1" t="s">
        <v>229</v>
      </c>
      <c r="Q12" s="1" t="s">
        <v>50</v>
      </c>
      <c r="R12" s="2">
        <v>3</v>
      </c>
      <c r="S12" s="1" t="s">
        <v>50</v>
      </c>
      <c r="T12" s="5"/>
    </row>
    <row r="13" spans="1:20" ht="30" customHeight="1">
      <c r="A13" s="7"/>
      <c r="B13" s="7"/>
      <c r="C13" s="7"/>
      <c r="D13" s="8"/>
      <c r="E13" s="9"/>
      <c r="F13" s="9"/>
      <c r="G13" s="9"/>
      <c r="H13" s="9"/>
      <c r="I13" s="9"/>
      <c r="J13" s="9"/>
      <c r="K13" s="9"/>
      <c r="L13" s="9"/>
      <c r="M13" s="7"/>
      <c r="N13" s="1"/>
      <c r="O13" s="1"/>
      <c r="P13" s="1"/>
      <c r="Q13" s="1"/>
      <c r="R13" s="2"/>
      <c r="S13" s="1"/>
      <c r="T13" s="5"/>
    </row>
    <row r="14" spans="1:20" ht="30" customHeight="1">
      <c r="A14" s="7"/>
      <c r="B14" s="7"/>
      <c r="C14" s="7"/>
      <c r="D14" s="8"/>
      <c r="E14" s="9"/>
      <c r="F14" s="9"/>
      <c r="G14" s="9"/>
      <c r="H14" s="9"/>
      <c r="I14" s="9"/>
      <c r="J14" s="9"/>
      <c r="K14" s="9"/>
      <c r="L14" s="9"/>
      <c r="M14" s="7"/>
      <c r="N14" s="1"/>
      <c r="O14" s="1"/>
      <c r="P14" s="1"/>
      <c r="Q14" s="1"/>
      <c r="R14" s="2"/>
      <c r="S14" s="1"/>
      <c r="T14" s="5"/>
    </row>
    <row r="15" spans="1:20" ht="30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T15" s="4"/>
    </row>
    <row r="16" spans="1:20" ht="30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T16" s="4"/>
    </row>
    <row r="17" spans="1:20" ht="30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T17" s="4"/>
    </row>
    <row r="18" spans="1:20" ht="30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T18" s="4"/>
    </row>
    <row r="19" spans="1:20" ht="30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T19" s="4"/>
    </row>
    <row r="20" spans="1:20" ht="30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T20" s="4"/>
    </row>
    <row r="21" spans="1:20" ht="30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T21" s="4"/>
    </row>
    <row r="22" spans="1:20" ht="30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T22" s="4"/>
    </row>
    <row r="23" spans="1:20" ht="30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T23" s="4"/>
    </row>
    <row r="24" spans="1:20" ht="30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T24" s="4"/>
    </row>
    <row r="25" spans="1:20" ht="30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T25" s="4"/>
    </row>
    <row r="26" spans="1:20" ht="30" customHeight="1">
      <c r="A26" s="7" t="s">
        <v>113</v>
      </c>
      <c r="B26" s="8"/>
      <c r="C26" s="8"/>
      <c r="D26" s="8"/>
      <c r="E26" s="8"/>
      <c r="F26" s="9">
        <f>F5</f>
        <v>0</v>
      </c>
      <c r="G26" s="8"/>
      <c r="H26" s="9">
        <f>H5</f>
        <v>0</v>
      </c>
      <c r="I26" s="8"/>
      <c r="J26" s="9">
        <f>J5</f>
        <v>0</v>
      </c>
      <c r="K26" s="8"/>
      <c r="L26" s="9">
        <f>L5</f>
        <v>0</v>
      </c>
      <c r="M26" s="8"/>
      <c r="T26" s="4"/>
    </row>
  </sheetData>
  <mergeCells count="18">
    <mergeCell ref="S3:S4"/>
    <mergeCell ref="T3:T4"/>
    <mergeCell ref="M3:M4"/>
    <mergeCell ref="N3:N4"/>
    <mergeCell ref="O3:O4"/>
    <mergeCell ref="P3:P4"/>
    <mergeCell ref="Q3:Q4"/>
    <mergeCell ref="R3:R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honeticPr fontId="3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23"/>
  <sheetViews>
    <sheetView zoomScale="85" zoomScaleNormal="85" workbookViewId="0">
      <selection activeCell="F109" sqref="F109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>
      <c r="A1" s="14" t="str">
        <f>공종별집계표!A2</f>
        <v>[ 안산문화예술의전당 식당동 및 다목적홀 인테리어 개선공사 (다목적홀 기계) ]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48" ht="30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/>
      <c r="G2" s="16" t="s">
        <v>8</v>
      </c>
      <c r="H2" s="16"/>
      <c r="I2" s="16" t="s">
        <v>9</v>
      </c>
      <c r="J2" s="16"/>
      <c r="K2" s="16" t="s">
        <v>10</v>
      </c>
      <c r="L2" s="16"/>
      <c r="M2" s="16" t="s">
        <v>11</v>
      </c>
      <c r="N2" s="18" t="s">
        <v>19</v>
      </c>
      <c r="O2" s="18" t="s">
        <v>13</v>
      </c>
      <c r="P2" s="18" t="s">
        <v>20</v>
      </c>
      <c r="Q2" s="18" t="s">
        <v>12</v>
      </c>
      <c r="R2" s="18" t="s">
        <v>21</v>
      </c>
      <c r="S2" s="18" t="s">
        <v>22</v>
      </c>
      <c r="T2" s="18" t="s">
        <v>23</v>
      </c>
      <c r="U2" s="18" t="s">
        <v>24</v>
      </c>
      <c r="V2" s="18" t="s">
        <v>25</v>
      </c>
      <c r="W2" s="18" t="s">
        <v>26</v>
      </c>
      <c r="X2" s="18" t="s">
        <v>27</v>
      </c>
      <c r="Y2" s="18" t="s">
        <v>28</v>
      </c>
      <c r="Z2" s="18" t="s">
        <v>29</v>
      </c>
      <c r="AA2" s="18" t="s">
        <v>30</v>
      </c>
      <c r="AB2" s="18" t="s">
        <v>31</v>
      </c>
      <c r="AC2" s="18" t="s">
        <v>32</v>
      </c>
      <c r="AD2" s="18" t="s">
        <v>33</v>
      </c>
      <c r="AE2" s="18" t="s">
        <v>34</v>
      </c>
      <c r="AF2" s="18" t="s">
        <v>35</v>
      </c>
      <c r="AG2" s="18" t="s">
        <v>36</v>
      </c>
      <c r="AH2" s="18" t="s">
        <v>37</v>
      </c>
      <c r="AI2" s="18" t="s">
        <v>38</v>
      </c>
      <c r="AJ2" s="18" t="s">
        <v>39</v>
      </c>
      <c r="AK2" s="18" t="s">
        <v>40</v>
      </c>
      <c r="AL2" s="18" t="s">
        <v>41</v>
      </c>
      <c r="AM2" s="18" t="s">
        <v>42</v>
      </c>
      <c r="AN2" s="18" t="s">
        <v>43</v>
      </c>
      <c r="AO2" s="18" t="s">
        <v>44</v>
      </c>
      <c r="AP2" s="18" t="s">
        <v>45</v>
      </c>
      <c r="AQ2" s="18" t="s">
        <v>46</v>
      </c>
      <c r="AR2" s="18" t="s">
        <v>47</v>
      </c>
      <c r="AS2" s="18" t="s">
        <v>15</v>
      </c>
      <c r="AT2" s="18" t="s">
        <v>16</v>
      </c>
      <c r="AU2" s="18" t="s">
        <v>48</v>
      </c>
      <c r="AV2" s="18" t="s">
        <v>49</v>
      </c>
    </row>
    <row r="3" spans="1:48" ht="30" customHeight="1">
      <c r="A3" s="16"/>
      <c r="B3" s="16"/>
      <c r="C3" s="16"/>
      <c r="D3" s="16"/>
      <c r="E3" s="3" t="s">
        <v>6</v>
      </c>
      <c r="F3" s="3" t="s">
        <v>7</v>
      </c>
      <c r="G3" s="3" t="s">
        <v>6</v>
      </c>
      <c r="H3" s="3" t="s">
        <v>7</v>
      </c>
      <c r="I3" s="3" t="s">
        <v>6</v>
      </c>
      <c r="J3" s="3" t="s">
        <v>7</v>
      </c>
      <c r="K3" s="3" t="s">
        <v>6</v>
      </c>
      <c r="L3" s="3" t="s">
        <v>7</v>
      </c>
      <c r="M3" s="16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</row>
    <row r="4" spans="1:48" ht="30" customHeight="1">
      <c r="A4" s="7" t="s">
        <v>54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"/>
      <c r="O4" s="2"/>
      <c r="P4" s="2"/>
      <c r="Q4" s="1" t="s">
        <v>55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30" customHeight="1">
      <c r="A5" s="7" t="s">
        <v>56</v>
      </c>
      <c r="B5" s="7" t="s">
        <v>57</v>
      </c>
      <c r="C5" s="7" t="s">
        <v>58</v>
      </c>
      <c r="D5" s="8">
        <v>8</v>
      </c>
      <c r="E5" s="10"/>
      <c r="F5" s="10"/>
      <c r="G5" s="10"/>
      <c r="H5" s="10"/>
      <c r="I5" s="10"/>
      <c r="J5" s="10"/>
      <c r="K5" s="10"/>
      <c r="L5" s="10"/>
      <c r="M5" s="7"/>
      <c r="N5" s="1" t="s">
        <v>59</v>
      </c>
      <c r="O5" s="1" t="s">
        <v>50</v>
      </c>
      <c r="P5" s="1" t="s">
        <v>50</v>
      </c>
      <c r="Q5" s="1" t="s">
        <v>55</v>
      </c>
      <c r="R5" s="1" t="s">
        <v>60</v>
      </c>
      <c r="S5" s="1" t="s">
        <v>61</v>
      </c>
      <c r="T5" s="1" t="s">
        <v>61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1" t="s">
        <v>50</v>
      </c>
      <c r="AS5" s="1" t="s">
        <v>50</v>
      </c>
      <c r="AT5" s="2"/>
      <c r="AU5" s="1" t="s">
        <v>62</v>
      </c>
      <c r="AV5" s="2">
        <v>12</v>
      </c>
    </row>
    <row r="6" spans="1:48" ht="30" customHeight="1">
      <c r="A6" s="7" t="s">
        <v>56</v>
      </c>
      <c r="B6" s="7" t="s">
        <v>63</v>
      </c>
      <c r="C6" s="7" t="s">
        <v>58</v>
      </c>
      <c r="D6" s="8">
        <v>121</v>
      </c>
      <c r="E6" s="10"/>
      <c r="F6" s="10"/>
      <c r="G6" s="10"/>
      <c r="H6" s="10"/>
      <c r="I6" s="10"/>
      <c r="J6" s="10"/>
      <c r="K6" s="10"/>
      <c r="L6" s="10"/>
      <c r="M6" s="7"/>
      <c r="N6" s="1" t="s">
        <v>64</v>
      </c>
      <c r="O6" s="1" t="s">
        <v>50</v>
      </c>
      <c r="P6" s="1" t="s">
        <v>50</v>
      </c>
      <c r="Q6" s="1" t="s">
        <v>55</v>
      </c>
      <c r="R6" s="1" t="s">
        <v>60</v>
      </c>
      <c r="S6" s="1" t="s">
        <v>61</v>
      </c>
      <c r="T6" s="1" t="s">
        <v>61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1" t="s">
        <v>50</v>
      </c>
      <c r="AS6" s="1" t="s">
        <v>50</v>
      </c>
      <c r="AT6" s="2"/>
      <c r="AU6" s="1" t="s">
        <v>65</v>
      </c>
      <c r="AV6" s="2">
        <v>13</v>
      </c>
    </row>
    <row r="7" spans="1:48" ht="30" customHeight="1">
      <c r="A7" s="7" t="s">
        <v>56</v>
      </c>
      <c r="B7" s="7" t="s">
        <v>66</v>
      </c>
      <c r="C7" s="7" t="s">
        <v>58</v>
      </c>
      <c r="D7" s="8">
        <v>24</v>
      </c>
      <c r="E7" s="10"/>
      <c r="F7" s="10"/>
      <c r="G7" s="10"/>
      <c r="H7" s="10"/>
      <c r="I7" s="10"/>
      <c r="J7" s="10"/>
      <c r="K7" s="10"/>
      <c r="L7" s="10"/>
      <c r="M7" s="7"/>
      <c r="N7" s="1" t="s">
        <v>67</v>
      </c>
      <c r="O7" s="1" t="s">
        <v>50</v>
      </c>
      <c r="P7" s="1" t="s">
        <v>50</v>
      </c>
      <c r="Q7" s="1" t="s">
        <v>55</v>
      </c>
      <c r="R7" s="1" t="s">
        <v>60</v>
      </c>
      <c r="S7" s="1" t="s">
        <v>61</v>
      </c>
      <c r="T7" s="1" t="s">
        <v>61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1" t="s">
        <v>50</v>
      </c>
      <c r="AS7" s="1" t="s">
        <v>50</v>
      </c>
      <c r="AT7" s="2"/>
      <c r="AU7" s="1" t="s">
        <v>68</v>
      </c>
      <c r="AV7" s="2">
        <v>14</v>
      </c>
    </row>
    <row r="8" spans="1:48" ht="30" customHeight="1">
      <c r="A8" s="7" t="s">
        <v>56</v>
      </c>
      <c r="B8" s="7" t="s">
        <v>69</v>
      </c>
      <c r="C8" s="7" t="s">
        <v>58</v>
      </c>
      <c r="D8" s="8">
        <v>36</v>
      </c>
      <c r="E8" s="10"/>
      <c r="F8" s="10"/>
      <c r="G8" s="10"/>
      <c r="H8" s="10"/>
      <c r="I8" s="10"/>
      <c r="J8" s="10"/>
      <c r="K8" s="10"/>
      <c r="L8" s="10"/>
      <c r="M8" s="7"/>
      <c r="N8" s="1" t="s">
        <v>70</v>
      </c>
      <c r="O8" s="1" t="s">
        <v>50</v>
      </c>
      <c r="P8" s="1" t="s">
        <v>50</v>
      </c>
      <c r="Q8" s="1" t="s">
        <v>55</v>
      </c>
      <c r="R8" s="1" t="s">
        <v>60</v>
      </c>
      <c r="S8" s="1" t="s">
        <v>61</v>
      </c>
      <c r="T8" s="1" t="s">
        <v>61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1" t="s">
        <v>50</v>
      </c>
      <c r="AS8" s="1" t="s">
        <v>50</v>
      </c>
      <c r="AT8" s="2"/>
      <c r="AU8" s="1" t="s">
        <v>71</v>
      </c>
      <c r="AV8" s="2">
        <v>15</v>
      </c>
    </row>
    <row r="9" spans="1:48" ht="30" customHeight="1">
      <c r="A9" s="7" t="s">
        <v>72</v>
      </c>
      <c r="B9" s="7" t="s">
        <v>73</v>
      </c>
      <c r="C9" s="7" t="s">
        <v>58</v>
      </c>
      <c r="D9" s="8">
        <v>8</v>
      </c>
      <c r="E9" s="10"/>
      <c r="F9" s="10"/>
      <c r="G9" s="10"/>
      <c r="H9" s="10"/>
      <c r="I9" s="10"/>
      <c r="J9" s="10"/>
      <c r="K9" s="10"/>
      <c r="L9" s="10"/>
      <c r="M9" s="7"/>
      <c r="N9" s="1" t="s">
        <v>74</v>
      </c>
      <c r="O9" s="1" t="s">
        <v>50</v>
      </c>
      <c r="P9" s="1" t="s">
        <v>50</v>
      </c>
      <c r="Q9" s="1" t="s">
        <v>55</v>
      </c>
      <c r="R9" s="1" t="s">
        <v>60</v>
      </c>
      <c r="S9" s="1" t="s">
        <v>61</v>
      </c>
      <c r="T9" s="1" t="s">
        <v>61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1" t="s">
        <v>50</v>
      </c>
      <c r="AS9" s="1" t="s">
        <v>50</v>
      </c>
      <c r="AT9" s="2"/>
      <c r="AU9" s="1" t="s">
        <v>75</v>
      </c>
      <c r="AV9" s="2">
        <v>4</v>
      </c>
    </row>
    <row r="10" spans="1:48" ht="30" customHeight="1">
      <c r="A10" s="7" t="s">
        <v>72</v>
      </c>
      <c r="B10" s="7" t="s">
        <v>76</v>
      </c>
      <c r="C10" s="7" t="s">
        <v>58</v>
      </c>
      <c r="D10" s="8">
        <v>121</v>
      </c>
      <c r="E10" s="10"/>
      <c r="F10" s="10"/>
      <c r="G10" s="10"/>
      <c r="H10" s="10"/>
      <c r="I10" s="10"/>
      <c r="J10" s="10"/>
      <c r="K10" s="10"/>
      <c r="L10" s="10"/>
      <c r="M10" s="7"/>
      <c r="N10" s="1" t="s">
        <v>77</v>
      </c>
      <c r="O10" s="1" t="s">
        <v>50</v>
      </c>
      <c r="P10" s="1" t="s">
        <v>50</v>
      </c>
      <c r="Q10" s="1" t="s">
        <v>55</v>
      </c>
      <c r="R10" s="1" t="s">
        <v>60</v>
      </c>
      <c r="S10" s="1" t="s">
        <v>61</v>
      </c>
      <c r="T10" s="1" t="s">
        <v>61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1" t="s">
        <v>50</v>
      </c>
      <c r="AS10" s="1" t="s">
        <v>50</v>
      </c>
      <c r="AT10" s="2"/>
      <c r="AU10" s="1" t="s">
        <v>78</v>
      </c>
      <c r="AV10" s="2">
        <v>5</v>
      </c>
    </row>
    <row r="11" spans="1:48" ht="30" customHeight="1">
      <c r="A11" s="7" t="s">
        <v>72</v>
      </c>
      <c r="B11" s="7" t="s">
        <v>79</v>
      </c>
      <c r="C11" s="7" t="s">
        <v>58</v>
      </c>
      <c r="D11" s="8">
        <v>24</v>
      </c>
      <c r="E11" s="10"/>
      <c r="F11" s="10"/>
      <c r="G11" s="10"/>
      <c r="H11" s="10"/>
      <c r="I11" s="10"/>
      <c r="J11" s="10"/>
      <c r="K11" s="10"/>
      <c r="L11" s="10"/>
      <c r="M11" s="7"/>
      <c r="N11" s="1" t="s">
        <v>80</v>
      </c>
      <c r="O11" s="1" t="s">
        <v>50</v>
      </c>
      <c r="P11" s="1" t="s">
        <v>50</v>
      </c>
      <c r="Q11" s="1" t="s">
        <v>55</v>
      </c>
      <c r="R11" s="1" t="s">
        <v>60</v>
      </c>
      <c r="S11" s="1" t="s">
        <v>61</v>
      </c>
      <c r="T11" s="1" t="s">
        <v>61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1" t="s">
        <v>50</v>
      </c>
      <c r="AS11" s="1" t="s">
        <v>50</v>
      </c>
      <c r="AT11" s="2"/>
      <c r="AU11" s="1" t="s">
        <v>81</v>
      </c>
      <c r="AV11" s="2">
        <v>6</v>
      </c>
    </row>
    <row r="12" spans="1:48" ht="30" customHeight="1">
      <c r="A12" s="7" t="s">
        <v>72</v>
      </c>
      <c r="B12" s="7" t="s">
        <v>82</v>
      </c>
      <c r="C12" s="7" t="s">
        <v>58</v>
      </c>
      <c r="D12" s="8">
        <v>36</v>
      </c>
      <c r="E12" s="10"/>
      <c r="F12" s="10"/>
      <c r="G12" s="10"/>
      <c r="H12" s="10"/>
      <c r="I12" s="10"/>
      <c r="J12" s="10"/>
      <c r="K12" s="10"/>
      <c r="L12" s="10"/>
      <c r="M12" s="7"/>
      <c r="N12" s="1" t="s">
        <v>83</v>
      </c>
      <c r="O12" s="1" t="s">
        <v>50</v>
      </c>
      <c r="P12" s="1" t="s">
        <v>50</v>
      </c>
      <c r="Q12" s="1" t="s">
        <v>55</v>
      </c>
      <c r="R12" s="1" t="s">
        <v>60</v>
      </c>
      <c r="S12" s="1" t="s">
        <v>61</v>
      </c>
      <c r="T12" s="1" t="s">
        <v>61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1" t="s">
        <v>50</v>
      </c>
      <c r="AS12" s="1" t="s">
        <v>50</v>
      </c>
      <c r="AT12" s="2"/>
      <c r="AU12" s="1" t="s">
        <v>84</v>
      </c>
      <c r="AV12" s="2">
        <v>7</v>
      </c>
    </row>
    <row r="13" spans="1:48" ht="30" customHeight="1">
      <c r="A13" s="7" t="s">
        <v>85</v>
      </c>
      <c r="B13" s="7" t="s">
        <v>86</v>
      </c>
      <c r="C13" s="7" t="s">
        <v>87</v>
      </c>
      <c r="D13" s="8">
        <v>8</v>
      </c>
      <c r="E13" s="10"/>
      <c r="F13" s="10"/>
      <c r="G13" s="10"/>
      <c r="H13" s="10"/>
      <c r="I13" s="10"/>
      <c r="J13" s="10"/>
      <c r="K13" s="10"/>
      <c r="L13" s="10"/>
      <c r="M13" s="7"/>
      <c r="N13" s="1" t="s">
        <v>88</v>
      </c>
      <c r="O13" s="1" t="s">
        <v>50</v>
      </c>
      <c r="P13" s="1" t="s">
        <v>50</v>
      </c>
      <c r="Q13" s="1" t="s">
        <v>55</v>
      </c>
      <c r="R13" s="1" t="s">
        <v>60</v>
      </c>
      <c r="S13" s="1" t="s">
        <v>61</v>
      </c>
      <c r="T13" s="1" t="s">
        <v>61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1" t="s">
        <v>50</v>
      </c>
      <c r="AS13" s="1" t="s">
        <v>50</v>
      </c>
      <c r="AT13" s="2"/>
      <c r="AU13" s="1" t="s">
        <v>89</v>
      </c>
      <c r="AV13" s="2">
        <v>8</v>
      </c>
    </row>
    <row r="14" spans="1:48" ht="30" customHeight="1">
      <c r="A14" s="7" t="s">
        <v>85</v>
      </c>
      <c r="B14" s="7" t="s">
        <v>90</v>
      </c>
      <c r="C14" s="7" t="s">
        <v>87</v>
      </c>
      <c r="D14" s="8">
        <v>121</v>
      </c>
      <c r="E14" s="10"/>
      <c r="F14" s="10"/>
      <c r="G14" s="10"/>
      <c r="H14" s="10"/>
      <c r="I14" s="10"/>
      <c r="J14" s="10"/>
      <c r="K14" s="10"/>
      <c r="L14" s="10"/>
      <c r="M14" s="7"/>
      <c r="N14" s="1" t="s">
        <v>91</v>
      </c>
      <c r="O14" s="1" t="s">
        <v>50</v>
      </c>
      <c r="P14" s="1" t="s">
        <v>50</v>
      </c>
      <c r="Q14" s="1" t="s">
        <v>55</v>
      </c>
      <c r="R14" s="1" t="s">
        <v>60</v>
      </c>
      <c r="S14" s="1" t="s">
        <v>61</v>
      </c>
      <c r="T14" s="1" t="s">
        <v>61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1" t="s">
        <v>50</v>
      </c>
      <c r="AS14" s="1" t="s">
        <v>50</v>
      </c>
      <c r="AT14" s="2"/>
      <c r="AU14" s="1" t="s">
        <v>92</v>
      </c>
      <c r="AV14" s="2">
        <v>9</v>
      </c>
    </row>
    <row r="15" spans="1:48" ht="30" customHeight="1">
      <c r="A15" s="7" t="s">
        <v>85</v>
      </c>
      <c r="B15" s="7" t="s">
        <v>93</v>
      </c>
      <c r="C15" s="7" t="s">
        <v>87</v>
      </c>
      <c r="D15" s="8">
        <v>24</v>
      </c>
      <c r="E15" s="10"/>
      <c r="F15" s="10"/>
      <c r="G15" s="10"/>
      <c r="H15" s="10"/>
      <c r="I15" s="10"/>
      <c r="J15" s="10"/>
      <c r="K15" s="10"/>
      <c r="L15" s="10"/>
      <c r="M15" s="7"/>
      <c r="N15" s="1" t="s">
        <v>94</v>
      </c>
      <c r="O15" s="1" t="s">
        <v>50</v>
      </c>
      <c r="P15" s="1" t="s">
        <v>50</v>
      </c>
      <c r="Q15" s="1" t="s">
        <v>55</v>
      </c>
      <c r="R15" s="1" t="s">
        <v>60</v>
      </c>
      <c r="S15" s="1" t="s">
        <v>61</v>
      </c>
      <c r="T15" s="1" t="s">
        <v>61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1" t="s">
        <v>50</v>
      </c>
      <c r="AS15" s="1" t="s">
        <v>50</v>
      </c>
      <c r="AT15" s="2"/>
      <c r="AU15" s="1" t="s">
        <v>95</v>
      </c>
      <c r="AV15" s="2">
        <v>10</v>
      </c>
    </row>
    <row r="16" spans="1:48" ht="30" customHeight="1">
      <c r="A16" s="7" t="s">
        <v>85</v>
      </c>
      <c r="B16" s="7" t="s">
        <v>96</v>
      </c>
      <c r="C16" s="7" t="s">
        <v>87</v>
      </c>
      <c r="D16" s="8">
        <v>36</v>
      </c>
      <c r="E16" s="10"/>
      <c r="F16" s="10"/>
      <c r="G16" s="10"/>
      <c r="H16" s="10"/>
      <c r="I16" s="10"/>
      <c r="J16" s="10"/>
      <c r="K16" s="10"/>
      <c r="L16" s="10"/>
      <c r="M16" s="7"/>
      <c r="N16" s="1" t="s">
        <v>97</v>
      </c>
      <c r="O16" s="1" t="s">
        <v>50</v>
      </c>
      <c r="P16" s="1" t="s">
        <v>50</v>
      </c>
      <c r="Q16" s="1" t="s">
        <v>55</v>
      </c>
      <c r="R16" s="1" t="s">
        <v>60</v>
      </c>
      <c r="S16" s="1" t="s">
        <v>61</v>
      </c>
      <c r="T16" s="1" t="s">
        <v>61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1" t="s">
        <v>50</v>
      </c>
      <c r="AS16" s="1" t="s">
        <v>50</v>
      </c>
      <c r="AT16" s="2"/>
      <c r="AU16" s="1" t="s">
        <v>98</v>
      </c>
      <c r="AV16" s="2">
        <v>11</v>
      </c>
    </row>
    <row r="17" spans="1:48" ht="30" customHeight="1">
      <c r="A17" s="7" t="s">
        <v>99</v>
      </c>
      <c r="B17" s="7" t="s">
        <v>100</v>
      </c>
      <c r="C17" s="7" t="s">
        <v>101</v>
      </c>
      <c r="D17" s="8">
        <v>1.619</v>
      </c>
      <c r="E17" s="10"/>
      <c r="F17" s="10"/>
      <c r="G17" s="10"/>
      <c r="H17" s="10"/>
      <c r="I17" s="10"/>
      <c r="J17" s="10"/>
      <c r="K17" s="10"/>
      <c r="L17" s="10"/>
      <c r="M17" s="12" t="s">
        <v>240</v>
      </c>
      <c r="N17" s="1" t="s">
        <v>102</v>
      </c>
      <c r="O17" s="1" t="s">
        <v>50</v>
      </c>
      <c r="P17" s="1" t="s">
        <v>50</v>
      </c>
      <c r="Q17" s="1" t="s">
        <v>55</v>
      </c>
      <c r="R17" s="1" t="s">
        <v>61</v>
      </c>
      <c r="S17" s="1" t="s">
        <v>61</v>
      </c>
      <c r="T17" s="1" t="s">
        <v>60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1" t="s">
        <v>50</v>
      </c>
      <c r="AS17" s="1" t="s">
        <v>50</v>
      </c>
      <c r="AT17" s="2"/>
      <c r="AU17" s="1" t="s">
        <v>103</v>
      </c>
      <c r="AV17" s="2">
        <v>16</v>
      </c>
    </row>
    <row r="18" spans="1:48" ht="30" customHeight="1">
      <c r="A18" s="7" t="s">
        <v>99</v>
      </c>
      <c r="B18" s="7" t="s">
        <v>104</v>
      </c>
      <c r="C18" s="7" t="s">
        <v>101</v>
      </c>
      <c r="D18" s="8">
        <v>5.2030000000000003</v>
      </c>
      <c r="E18" s="10"/>
      <c r="F18" s="10"/>
      <c r="G18" s="10"/>
      <c r="H18" s="10"/>
      <c r="I18" s="10"/>
      <c r="J18" s="10"/>
      <c r="K18" s="10"/>
      <c r="L18" s="10"/>
      <c r="M18" s="12" t="s">
        <v>240</v>
      </c>
      <c r="N18" s="1" t="s">
        <v>105</v>
      </c>
      <c r="O18" s="1" t="s">
        <v>50</v>
      </c>
      <c r="P18" s="1" t="s">
        <v>50</v>
      </c>
      <c r="Q18" s="1" t="s">
        <v>55</v>
      </c>
      <c r="R18" s="1" t="s">
        <v>61</v>
      </c>
      <c r="S18" s="1" t="s">
        <v>61</v>
      </c>
      <c r="T18" s="1" t="s">
        <v>60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1" t="s">
        <v>50</v>
      </c>
      <c r="AS18" s="1" t="s">
        <v>50</v>
      </c>
      <c r="AT18" s="2"/>
      <c r="AU18" s="1" t="s">
        <v>106</v>
      </c>
      <c r="AV18" s="2">
        <v>17</v>
      </c>
    </row>
    <row r="19" spans="1:48" ht="30" customHeight="1">
      <c r="A19" s="7" t="s">
        <v>99</v>
      </c>
      <c r="B19" s="7" t="s">
        <v>107</v>
      </c>
      <c r="C19" s="7" t="s">
        <v>101</v>
      </c>
      <c r="D19" s="8">
        <v>7.8049999999999997</v>
      </c>
      <c r="E19" s="10"/>
      <c r="F19" s="10"/>
      <c r="G19" s="10"/>
      <c r="H19" s="10"/>
      <c r="I19" s="10"/>
      <c r="J19" s="10"/>
      <c r="K19" s="10"/>
      <c r="L19" s="10"/>
      <c r="M19" s="12" t="s">
        <v>240</v>
      </c>
      <c r="N19" s="1" t="s">
        <v>108</v>
      </c>
      <c r="O19" s="1" t="s">
        <v>50</v>
      </c>
      <c r="P19" s="1" t="s">
        <v>50</v>
      </c>
      <c r="Q19" s="1" t="s">
        <v>55</v>
      </c>
      <c r="R19" s="1" t="s">
        <v>61</v>
      </c>
      <c r="S19" s="1" t="s">
        <v>61</v>
      </c>
      <c r="T19" s="1" t="s">
        <v>60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1" t="s">
        <v>50</v>
      </c>
      <c r="AS19" s="1" t="s">
        <v>50</v>
      </c>
      <c r="AT19" s="2"/>
      <c r="AU19" s="1" t="s">
        <v>109</v>
      </c>
      <c r="AV19" s="2">
        <v>18</v>
      </c>
    </row>
    <row r="20" spans="1:48" ht="30" customHeight="1">
      <c r="A20" s="7" t="s">
        <v>99</v>
      </c>
      <c r="B20" s="7" t="s">
        <v>110</v>
      </c>
      <c r="C20" s="7" t="s">
        <v>101</v>
      </c>
      <c r="D20" s="8">
        <v>24.49</v>
      </c>
      <c r="E20" s="10"/>
      <c r="F20" s="10"/>
      <c r="G20" s="10"/>
      <c r="H20" s="10"/>
      <c r="I20" s="10"/>
      <c r="J20" s="10"/>
      <c r="K20" s="10"/>
      <c r="L20" s="10"/>
      <c r="M20" s="12" t="s">
        <v>240</v>
      </c>
      <c r="N20" s="1" t="s">
        <v>111</v>
      </c>
      <c r="O20" s="1" t="s">
        <v>50</v>
      </c>
      <c r="P20" s="1" t="s">
        <v>50</v>
      </c>
      <c r="Q20" s="1" t="s">
        <v>55</v>
      </c>
      <c r="R20" s="1" t="s">
        <v>61</v>
      </c>
      <c r="S20" s="1" t="s">
        <v>61</v>
      </c>
      <c r="T20" s="1" t="s">
        <v>60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1" t="s">
        <v>50</v>
      </c>
      <c r="AS20" s="1" t="s">
        <v>50</v>
      </c>
      <c r="AT20" s="2"/>
      <c r="AU20" s="1" t="s">
        <v>112</v>
      </c>
      <c r="AV20" s="2">
        <v>19</v>
      </c>
    </row>
    <row r="21" spans="1:48" ht="30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48" ht="30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48" ht="30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48" ht="30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48" ht="30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48" ht="30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48" ht="30" customHeight="1">
      <c r="A27" s="7" t="s">
        <v>113</v>
      </c>
      <c r="B27" s="8"/>
      <c r="C27" s="8"/>
      <c r="D27" s="8"/>
      <c r="E27" s="8"/>
      <c r="F27" s="10">
        <f>SUM(F5:F26)</f>
        <v>0</v>
      </c>
      <c r="G27" s="8"/>
      <c r="H27" s="10">
        <f>SUM(H5:H26)</f>
        <v>0</v>
      </c>
      <c r="I27" s="8"/>
      <c r="J27" s="10">
        <f>SUM(J5:J26)</f>
        <v>0</v>
      </c>
      <c r="K27" s="8"/>
      <c r="L27" s="10">
        <f>SUM(L5:L26)</f>
        <v>0</v>
      </c>
      <c r="M27" s="8"/>
      <c r="N27" t="s">
        <v>114</v>
      </c>
    </row>
    <row r="28" spans="1:48" ht="30" customHeight="1">
      <c r="A28" s="7" t="s">
        <v>117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"/>
      <c r="O28" s="2"/>
      <c r="P28" s="2"/>
      <c r="Q28" s="1" t="s">
        <v>118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30" customHeight="1">
      <c r="A29" s="7" t="s">
        <v>119</v>
      </c>
      <c r="B29" s="7" t="s">
        <v>120</v>
      </c>
      <c r="C29" s="7" t="s">
        <v>121</v>
      </c>
      <c r="D29" s="8">
        <v>2</v>
      </c>
      <c r="E29" s="10"/>
      <c r="F29" s="10"/>
      <c r="G29" s="10"/>
      <c r="H29" s="10"/>
      <c r="I29" s="10"/>
      <c r="J29" s="10"/>
      <c r="K29" s="10"/>
      <c r="L29" s="10"/>
      <c r="M29" s="7"/>
      <c r="N29" s="1" t="s">
        <v>122</v>
      </c>
      <c r="O29" s="1" t="s">
        <v>50</v>
      </c>
      <c r="P29" s="1" t="s">
        <v>50</v>
      </c>
      <c r="Q29" s="1" t="s">
        <v>118</v>
      </c>
      <c r="R29" s="1" t="s">
        <v>60</v>
      </c>
      <c r="S29" s="1" t="s">
        <v>61</v>
      </c>
      <c r="T29" s="1" t="s">
        <v>61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1" t="s">
        <v>50</v>
      </c>
      <c r="AS29" s="1" t="s">
        <v>50</v>
      </c>
      <c r="AT29" s="2"/>
      <c r="AU29" s="1" t="s">
        <v>123</v>
      </c>
      <c r="AV29" s="2">
        <v>22</v>
      </c>
    </row>
    <row r="30" spans="1:48" ht="30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48" ht="30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48" ht="30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30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30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30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30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30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30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30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30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30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30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30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30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30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30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30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30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48" ht="30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48" ht="30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48" ht="30" customHeight="1">
      <c r="A51" s="7" t="s">
        <v>113</v>
      </c>
      <c r="B51" s="8"/>
      <c r="C51" s="8"/>
      <c r="D51" s="8"/>
      <c r="E51" s="8"/>
      <c r="F51" s="10">
        <f>SUM(F29:F50)</f>
        <v>0</v>
      </c>
      <c r="G51" s="8"/>
      <c r="H51" s="10">
        <f>SUM(H29:H50)</f>
        <v>0</v>
      </c>
      <c r="I51" s="8"/>
      <c r="J51" s="10">
        <f>SUM(J29:J50)</f>
        <v>0</v>
      </c>
      <c r="K51" s="8"/>
      <c r="L51" s="10">
        <f>SUM(L29:L50)</f>
        <v>0</v>
      </c>
      <c r="M51" s="8"/>
      <c r="N51" t="s">
        <v>114</v>
      </c>
    </row>
    <row r="52" spans="1:48" ht="30" customHeight="1">
      <c r="A52" s="7" t="s">
        <v>124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2"/>
      <c r="O52" s="2"/>
      <c r="P52" s="2"/>
      <c r="Q52" s="1" t="s">
        <v>125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30" customHeight="1">
      <c r="A53" s="7" t="s">
        <v>126</v>
      </c>
      <c r="B53" s="7" t="s">
        <v>127</v>
      </c>
      <c r="C53" s="7" t="s">
        <v>58</v>
      </c>
      <c r="D53" s="8">
        <v>14</v>
      </c>
      <c r="E53" s="10"/>
      <c r="F53" s="10"/>
      <c r="G53" s="10"/>
      <c r="H53" s="10"/>
      <c r="I53" s="10"/>
      <c r="J53" s="10"/>
      <c r="K53" s="10"/>
      <c r="L53" s="10"/>
      <c r="M53" s="7"/>
      <c r="N53" s="1" t="s">
        <v>128</v>
      </c>
      <c r="O53" s="1" t="s">
        <v>50</v>
      </c>
      <c r="P53" s="1" t="s">
        <v>50</v>
      </c>
      <c r="Q53" s="1" t="s">
        <v>125</v>
      </c>
      <c r="R53" s="1" t="s">
        <v>61</v>
      </c>
      <c r="S53" s="1" t="s">
        <v>61</v>
      </c>
      <c r="T53" s="1" t="s">
        <v>60</v>
      </c>
      <c r="U53" s="2"/>
      <c r="V53" s="2"/>
      <c r="W53" s="2"/>
      <c r="X53" s="2">
        <v>1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1" t="s">
        <v>50</v>
      </c>
      <c r="AS53" s="1" t="s">
        <v>50</v>
      </c>
      <c r="AT53" s="2"/>
      <c r="AU53" s="1" t="s">
        <v>129</v>
      </c>
      <c r="AV53" s="2">
        <v>24</v>
      </c>
    </row>
    <row r="54" spans="1:48" ht="30" customHeight="1">
      <c r="A54" s="7" t="s">
        <v>126</v>
      </c>
      <c r="B54" s="7" t="s">
        <v>130</v>
      </c>
      <c r="C54" s="7" t="s">
        <v>58</v>
      </c>
      <c r="D54" s="8">
        <v>11</v>
      </c>
      <c r="E54" s="10"/>
      <c r="F54" s="10"/>
      <c r="G54" s="10"/>
      <c r="H54" s="10"/>
      <c r="I54" s="10"/>
      <c r="J54" s="10"/>
      <c r="K54" s="10"/>
      <c r="L54" s="10"/>
      <c r="M54" s="7"/>
      <c r="N54" s="1" t="s">
        <v>131</v>
      </c>
      <c r="O54" s="1" t="s">
        <v>50</v>
      </c>
      <c r="P54" s="1" t="s">
        <v>50</v>
      </c>
      <c r="Q54" s="1" t="s">
        <v>125</v>
      </c>
      <c r="R54" s="1" t="s">
        <v>61</v>
      </c>
      <c r="S54" s="1" t="s">
        <v>61</v>
      </c>
      <c r="T54" s="1" t="s">
        <v>60</v>
      </c>
      <c r="U54" s="2"/>
      <c r="V54" s="2"/>
      <c r="W54" s="2"/>
      <c r="X54" s="2">
        <v>1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1" t="s">
        <v>50</v>
      </c>
      <c r="AS54" s="1" t="s">
        <v>50</v>
      </c>
      <c r="AT54" s="2"/>
      <c r="AU54" s="1" t="s">
        <v>132</v>
      </c>
      <c r="AV54" s="2">
        <v>25</v>
      </c>
    </row>
    <row r="55" spans="1:48" ht="30" customHeight="1">
      <c r="A55" s="7" t="s">
        <v>133</v>
      </c>
      <c r="B55" s="7" t="s">
        <v>134</v>
      </c>
      <c r="C55" s="7" t="s">
        <v>135</v>
      </c>
      <c r="D55" s="8">
        <v>8</v>
      </c>
      <c r="E55" s="10"/>
      <c r="F55" s="10"/>
      <c r="G55" s="10"/>
      <c r="H55" s="10"/>
      <c r="I55" s="10"/>
      <c r="J55" s="10"/>
      <c r="K55" s="10"/>
      <c r="L55" s="10"/>
      <c r="M55" s="7"/>
      <c r="N55" s="1" t="s">
        <v>136</v>
      </c>
      <c r="O55" s="1" t="s">
        <v>50</v>
      </c>
      <c r="P55" s="1" t="s">
        <v>50</v>
      </c>
      <c r="Q55" s="1" t="s">
        <v>125</v>
      </c>
      <c r="R55" s="1" t="s">
        <v>61</v>
      </c>
      <c r="S55" s="1" t="s">
        <v>61</v>
      </c>
      <c r="T55" s="1" t="s">
        <v>60</v>
      </c>
      <c r="U55" s="2"/>
      <c r="V55" s="2"/>
      <c r="W55" s="2"/>
      <c r="X55" s="2">
        <v>1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1" t="s">
        <v>50</v>
      </c>
      <c r="AS55" s="1" t="s">
        <v>50</v>
      </c>
      <c r="AT55" s="2"/>
      <c r="AU55" s="1" t="s">
        <v>137</v>
      </c>
      <c r="AV55" s="2">
        <v>26</v>
      </c>
    </row>
    <row r="56" spans="1:48" ht="30" customHeight="1">
      <c r="A56" s="7" t="s">
        <v>138</v>
      </c>
      <c r="B56" s="7" t="s">
        <v>139</v>
      </c>
      <c r="C56" s="7" t="s">
        <v>140</v>
      </c>
      <c r="D56" s="8">
        <v>1</v>
      </c>
      <c r="E56" s="10"/>
      <c r="F56" s="10"/>
      <c r="G56" s="10"/>
      <c r="H56" s="10"/>
      <c r="I56" s="10"/>
      <c r="J56" s="10"/>
      <c r="K56" s="10"/>
      <c r="L56" s="10"/>
      <c r="M56" s="7"/>
      <c r="N56" s="1" t="s">
        <v>141</v>
      </c>
      <c r="O56" s="1" t="s">
        <v>50</v>
      </c>
      <c r="P56" s="1" t="s">
        <v>50</v>
      </c>
      <c r="Q56" s="1" t="s">
        <v>125</v>
      </c>
      <c r="R56" s="1" t="s">
        <v>61</v>
      </c>
      <c r="S56" s="1" t="s">
        <v>61</v>
      </c>
      <c r="T56" s="1" t="s">
        <v>61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1" t="s">
        <v>50</v>
      </c>
      <c r="AS56" s="1" t="s">
        <v>50</v>
      </c>
      <c r="AT56" s="2"/>
      <c r="AU56" s="1" t="s">
        <v>142</v>
      </c>
      <c r="AV56" s="2">
        <v>64</v>
      </c>
    </row>
    <row r="57" spans="1:48" ht="30" customHeight="1">
      <c r="A57" s="7" t="s">
        <v>143</v>
      </c>
      <c r="B57" s="7" t="s">
        <v>144</v>
      </c>
      <c r="C57" s="7" t="s">
        <v>58</v>
      </c>
      <c r="D57" s="8">
        <v>22.5</v>
      </c>
      <c r="E57" s="10"/>
      <c r="F57" s="10"/>
      <c r="G57" s="10"/>
      <c r="H57" s="10"/>
      <c r="I57" s="10"/>
      <c r="J57" s="10"/>
      <c r="K57" s="10"/>
      <c r="L57" s="10"/>
      <c r="M57" s="7"/>
      <c r="N57" s="1" t="s">
        <v>145</v>
      </c>
      <c r="O57" s="1" t="s">
        <v>50</v>
      </c>
      <c r="P57" s="1" t="s">
        <v>50</v>
      </c>
      <c r="Q57" s="1" t="s">
        <v>125</v>
      </c>
      <c r="R57" s="1" t="s">
        <v>60</v>
      </c>
      <c r="S57" s="1" t="s">
        <v>61</v>
      </c>
      <c r="T57" s="1" t="s">
        <v>61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1" t="s">
        <v>50</v>
      </c>
      <c r="AS57" s="1" t="s">
        <v>50</v>
      </c>
      <c r="AT57" s="2"/>
      <c r="AU57" s="1" t="s">
        <v>146</v>
      </c>
      <c r="AV57" s="2">
        <v>27</v>
      </c>
    </row>
    <row r="58" spans="1:48" ht="30" customHeight="1">
      <c r="A58" s="7" t="s">
        <v>147</v>
      </c>
      <c r="B58" s="7" t="s">
        <v>148</v>
      </c>
      <c r="C58" s="7" t="s">
        <v>87</v>
      </c>
      <c r="D58" s="8">
        <v>15</v>
      </c>
      <c r="E58" s="10"/>
      <c r="F58" s="10"/>
      <c r="G58" s="10"/>
      <c r="H58" s="10"/>
      <c r="I58" s="10"/>
      <c r="J58" s="10"/>
      <c r="K58" s="10"/>
      <c r="L58" s="10"/>
      <c r="M58" s="7"/>
      <c r="N58" s="1" t="s">
        <v>149</v>
      </c>
      <c r="O58" s="1" t="s">
        <v>50</v>
      </c>
      <c r="P58" s="1" t="s">
        <v>50</v>
      </c>
      <c r="Q58" s="1" t="s">
        <v>125</v>
      </c>
      <c r="R58" s="1" t="s">
        <v>61</v>
      </c>
      <c r="S58" s="1" t="s">
        <v>61</v>
      </c>
      <c r="T58" s="1" t="s">
        <v>60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1" t="s">
        <v>50</v>
      </c>
      <c r="AS58" s="1" t="s">
        <v>50</v>
      </c>
      <c r="AT58" s="2"/>
      <c r="AU58" s="1" t="s">
        <v>150</v>
      </c>
      <c r="AV58" s="2">
        <v>28</v>
      </c>
    </row>
    <row r="59" spans="1:48" ht="30" customHeight="1">
      <c r="A59" s="7" t="s">
        <v>147</v>
      </c>
      <c r="B59" s="7" t="s">
        <v>151</v>
      </c>
      <c r="C59" s="7" t="s">
        <v>87</v>
      </c>
      <c r="D59" s="8">
        <v>2</v>
      </c>
      <c r="E59" s="10"/>
      <c r="F59" s="10"/>
      <c r="G59" s="10"/>
      <c r="H59" s="10"/>
      <c r="I59" s="10"/>
      <c r="J59" s="10"/>
      <c r="K59" s="10"/>
      <c r="L59" s="10"/>
      <c r="M59" s="7"/>
      <c r="N59" s="1" t="s">
        <v>152</v>
      </c>
      <c r="O59" s="1" t="s">
        <v>50</v>
      </c>
      <c r="P59" s="1" t="s">
        <v>50</v>
      </c>
      <c r="Q59" s="1" t="s">
        <v>125</v>
      </c>
      <c r="R59" s="1" t="s">
        <v>61</v>
      </c>
      <c r="S59" s="1" t="s">
        <v>61</v>
      </c>
      <c r="T59" s="1" t="s">
        <v>60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1" t="s">
        <v>50</v>
      </c>
      <c r="AS59" s="1" t="s">
        <v>50</v>
      </c>
      <c r="AT59" s="2"/>
      <c r="AU59" s="1" t="s">
        <v>153</v>
      </c>
      <c r="AV59" s="2">
        <v>29</v>
      </c>
    </row>
    <row r="60" spans="1:48" ht="30" customHeight="1">
      <c r="A60" s="7" t="s">
        <v>147</v>
      </c>
      <c r="B60" s="7" t="s">
        <v>154</v>
      </c>
      <c r="C60" s="7" t="s">
        <v>87</v>
      </c>
      <c r="D60" s="8">
        <v>5</v>
      </c>
      <c r="E60" s="10"/>
      <c r="F60" s="10"/>
      <c r="G60" s="10"/>
      <c r="H60" s="10"/>
      <c r="I60" s="10"/>
      <c r="J60" s="10"/>
      <c r="K60" s="10"/>
      <c r="L60" s="10"/>
      <c r="M60" s="7"/>
      <c r="N60" s="1" t="s">
        <v>155</v>
      </c>
      <c r="O60" s="1" t="s">
        <v>50</v>
      </c>
      <c r="P60" s="1" t="s">
        <v>50</v>
      </c>
      <c r="Q60" s="1" t="s">
        <v>125</v>
      </c>
      <c r="R60" s="1" t="s">
        <v>61</v>
      </c>
      <c r="S60" s="1" t="s">
        <v>61</v>
      </c>
      <c r="T60" s="1" t="s">
        <v>60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1" t="s">
        <v>50</v>
      </c>
      <c r="AS60" s="1" t="s">
        <v>50</v>
      </c>
      <c r="AT60" s="2"/>
      <c r="AU60" s="1" t="s">
        <v>156</v>
      </c>
      <c r="AV60" s="2">
        <v>30</v>
      </c>
    </row>
    <row r="61" spans="1:48" ht="30" customHeight="1">
      <c r="A61" s="7" t="s">
        <v>147</v>
      </c>
      <c r="B61" s="7" t="s">
        <v>157</v>
      </c>
      <c r="C61" s="7" t="s">
        <v>87</v>
      </c>
      <c r="D61" s="8">
        <v>1</v>
      </c>
      <c r="E61" s="10"/>
      <c r="F61" s="10"/>
      <c r="G61" s="10"/>
      <c r="H61" s="10"/>
      <c r="I61" s="10"/>
      <c r="J61" s="10"/>
      <c r="K61" s="10"/>
      <c r="L61" s="10"/>
      <c r="M61" s="7"/>
      <c r="N61" s="1" t="s">
        <v>158</v>
      </c>
      <c r="O61" s="1" t="s">
        <v>50</v>
      </c>
      <c r="P61" s="1" t="s">
        <v>50</v>
      </c>
      <c r="Q61" s="1" t="s">
        <v>125</v>
      </c>
      <c r="R61" s="1" t="s">
        <v>61</v>
      </c>
      <c r="S61" s="1" t="s">
        <v>61</v>
      </c>
      <c r="T61" s="1" t="s">
        <v>60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1" t="s">
        <v>50</v>
      </c>
      <c r="AS61" s="1" t="s">
        <v>50</v>
      </c>
      <c r="AT61" s="2"/>
      <c r="AU61" s="1" t="s">
        <v>159</v>
      </c>
      <c r="AV61" s="2">
        <v>31</v>
      </c>
    </row>
    <row r="62" spans="1:48" ht="30" customHeight="1">
      <c r="A62" s="7" t="s">
        <v>147</v>
      </c>
      <c r="B62" s="7" t="s">
        <v>160</v>
      </c>
      <c r="C62" s="7" t="s">
        <v>87</v>
      </c>
      <c r="D62" s="8">
        <v>3</v>
      </c>
      <c r="E62" s="10"/>
      <c r="F62" s="10"/>
      <c r="G62" s="10"/>
      <c r="H62" s="10"/>
      <c r="I62" s="10"/>
      <c r="J62" s="10"/>
      <c r="K62" s="10"/>
      <c r="L62" s="10"/>
      <c r="M62" s="7"/>
      <c r="N62" s="1" t="s">
        <v>161</v>
      </c>
      <c r="O62" s="1" t="s">
        <v>50</v>
      </c>
      <c r="P62" s="1" t="s">
        <v>50</v>
      </c>
      <c r="Q62" s="1" t="s">
        <v>125</v>
      </c>
      <c r="R62" s="1" t="s">
        <v>61</v>
      </c>
      <c r="S62" s="1" t="s">
        <v>61</v>
      </c>
      <c r="T62" s="1" t="s">
        <v>60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1" t="s">
        <v>50</v>
      </c>
      <c r="AS62" s="1" t="s">
        <v>50</v>
      </c>
      <c r="AT62" s="2"/>
      <c r="AU62" s="1" t="s">
        <v>162</v>
      </c>
      <c r="AV62" s="2">
        <v>32</v>
      </c>
    </row>
    <row r="63" spans="1:48" ht="30" customHeight="1">
      <c r="A63" s="7" t="s">
        <v>147</v>
      </c>
      <c r="B63" s="7" t="s">
        <v>163</v>
      </c>
      <c r="C63" s="7" t="s">
        <v>87</v>
      </c>
      <c r="D63" s="8">
        <v>1</v>
      </c>
      <c r="E63" s="10"/>
      <c r="F63" s="10"/>
      <c r="G63" s="10"/>
      <c r="H63" s="10"/>
      <c r="I63" s="10"/>
      <c r="J63" s="10"/>
      <c r="K63" s="10"/>
      <c r="L63" s="10"/>
      <c r="M63" s="7"/>
      <c r="N63" s="1" t="s">
        <v>164</v>
      </c>
      <c r="O63" s="1" t="s">
        <v>50</v>
      </c>
      <c r="P63" s="1" t="s">
        <v>50</v>
      </c>
      <c r="Q63" s="1" t="s">
        <v>125</v>
      </c>
      <c r="R63" s="1" t="s">
        <v>61</v>
      </c>
      <c r="S63" s="1" t="s">
        <v>61</v>
      </c>
      <c r="T63" s="1" t="s">
        <v>60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1" t="s">
        <v>50</v>
      </c>
      <c r="AS63" s="1" t="s">
        <v>50</v>
      </c>
      <c r="AT63" s="2"/>
      <c r="AU63" s="1" t="s">
        <v>165</v>
      </c>
      <c r="AV63" s="2">
        <v>33</v>
      </c>
    </row>
    <row r="64" spans="1:48" ht="30" customHeight="1">
      <c r="A64" s="7" t="s">
        <v>147</v>
      </c>
      <c r="B64" s="7" t="s">
        <v>166</v>
      </c>
      <c r="C64" s="7" t="s">
        <v>87</v>
      </c>
      <c r="D64" s="8">
        <v>1</v>
      </c>
      <c r="E64" s="10"/>
      <c r="F64" s="10"/>
      <c r="G64" s="10"/>
      <c r="H64" s="10"/>
      <c r="I64" s="10"/>
      <c r="J64" s="10"/>
      <c r="K64" s="10"/>
      <c r="L64" s="10"/>
      <c r="M64" s="7"/>
      <c r="N64" s="1" t="s">
        <v>167</v>
      </c>
      <c r="O64" s="1" t="s">
        <v>50</v>
      </c>
      <c r="P64" s="1" t="s">
        <v>50</v>
      </c>
      <c r="Q64" s="1" t="s">
        <v>125</v>
      </c>
      <c r="R64" s="1" t="s">
        <v>61</v>
      </c>
      <c r="S64" s="1" t="s">
        <v>61</v>
      </c>
      <c r="T64" s="1" t="s">
        <v>60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1" t="s">
        <v>50</v>
      </c>
      <c r="AS64" s="1" t="s">
        <v>50</v>
      </c>
      <c r="AT64" s="2"/>
      <c r="AU64" s="1" t="s">
        <v>168</v>
      </c>
      <c r="AV64" s="2">
        <v>34</v>
      </c>
    </row>
    <row r="65" spans="1:48" ht="30" customHeight="1">
      <c r="A65" s="7" t="s">
        <v>147</v>
      </c>
      <c r="B65" s="7" t="s">
        <v>169</v>
      </c>
      <c r="C65" s="7" t="s">
        <v>87</v>
      </c>
      <c r="D65" s="8">
        <v>5</v>
      </c>
      <c r="E65" s="10"/>
      <c r="F65" s="10"/>
      <c r="G65" s="10"/>
      <c r="H65" s="10"/>
      <c r="I65" s="10"/>
      <c r="J65" s="10"/>
      <c r="K65" s="10"/>
      <c r="L65" s="10"/>
      <c r="M65" s="7"/>
      <c r="N65" s="1" t="s">
        <v>170</v>
      </c>
      <c r="O65" s="1" t="s">
        <v>50</v>
      </c>
      <c r="P65" s="1" t="s">
        <v>50</v>
      </c>
      <c r="Q65" s="1" t="s">
        <v>125</v>
      </c>
      <c r="R65" s="1" t="s">
        <v>61</v>
      </c>
      <c r="S65" s="1" t="s">
        <v>61</v>
      </c>
      <c r="T65" s="1" t="s">
        <v>60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1" t="s">
        <v>50</v>
      </c>
      <c r="AS65" s="1" t="s">
        <v>50</v>
      </c>
      <c r="AT65" s="2"/>
      <c r="AU65" s="1" t="s">
        <v>171</v>
      </c>
      <c r="AV65" s="2">
        <v>35</v>
      </c>
    </row>
    <row r="66" spans="1:48" ht="30" customHeight="1">
      <c r="A66" s="7" t="s">
        <v>147</v>
      </c>
      <c r="B66" s="7" t="s">
        <v>172</v>
      </c>
      <c r="C66" s="7" t="s">
        <v>87</v>
      </c>
      <c r="D66" s="8">
        <v>3</v>
      </c>
      <c r="E66" s="10"/>
      <c r="F66" s="10"/>
      <c r="G66" s="10"/>
      <c r="H66" s="10"/>
      <c r="I66" s="10"/>
      <c r="J66" s="10"/>
      <c r="K66" s="10"/>
      <c r="L66" s="10"/>
      <c r="M66" s="7"/>
      <c r="N66" s="1" t="s">
        <v>173</v>
      </c>
      <c r="O66" s="1" t="s">
        <v>50</v>
      </c>
      <c r="P66" s="1" t="s">
        <v>50</v>
      </c>
      <c r="Q66" s="1" t="s">
        <v>125</v>
      </c>
      <c r="R66" s="1" t="s">
        <v>61</v>
      </c>
      <c r="S66" s="1" t="s">
        <v>61</v>
      </c>
      <c r="T66" s="1" t="s">
        <v>60</v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1" t="s">
        <v>50</v>
      </c>
      <c r="AS66" s="1" t="s">
        <v>50</v>
      </c>
      <c r="AT66" s="2"/>
      <c r="AU66" s="1" t="s">
        <v>174</v>
      </c>
      <c r="AV66" s="2">
        <v>36</v>
      </c>
    </row>
    <row r="67" spans="1:48" ht="30" customHeight="1">
      <c r="A67" s="7" t="s">
        <v>147</v>
      </c>
      <c r="B67" s="7" t="s">
        <v>175</v>
      </c>
      <c r="C67" s="7" t="s">
        <v>87</v>
      </c>
      <c r="D67" s="8">
        <v>3</v>
      </c>
      <c r="E67" s="10"/>
      <c r="F67" s="10"/>
      <c r="G67" s="10"/>
      <c r="H67" s="10"/>
      <c r="I67" s="10"/>
      <c r="J67" s="10"/>
      <c r="K67" s="10"/>
      <c r="L67" s="10"/>
      <c r="M67" s="7"/>
      <c r="N67" s="1" t="s">
        <v>176</v>
      </c>
      <c r="O67" s="1" t="s">
        <v>50</v>
      </c>
      <c r="P67" s="1" t="s">
        <v>50</v>
      </c>
      <c r="Q67" s="1" t="s">
        <v>125</v>
      </c>
      <c r="R67" s="1" t="s">
        <v>61</v>
      </c>
      <c r="S67" s="1" t="s">
        <v>61</v>
      </c>
      <c r="T67" s="1" t="s">
        <v>60</v>
      </c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1" t="s">
        <v>50</v>
      </c>
      <c r="AS67" s="1" t="s">
        <v>50</v>
      </c>
      <c r="AT67" s="2"/>
      <c r="AU67" s="1" t="s">
        <v>177</v>
      </c>
      <c r="AV67" s="2">
        <v>37</v>
      </c>
    </row>
    <row r="68" spans="1:48" ht="30" customHeight="1">
      <c r="A68" s="7" t="s">
        <v>178</v>
      </c>
      <c r="B68" s="7" t="s">
        <v>179</v>
      </c>
      <c r="C68" s="7" t="s">
        <v>87</v>
      </c>
      <c r="D68" s="8">
        <v>1</v>
      </c>
      <c r="E68" s="10"/>
      <c r="F68" s="10"/>
      <c r="G68" s="10"/>
      <c r="H68" s="10"/>
      <c r="I68" s="10"/>
      <c r="J68" s="10"/>
      <c r="K68" s="10"/>
      <c r="L68" s="10"/>
      <c r="M68" s="7"/>
      <c r="N68" s="1" t="s">
        <v>180</v>
      </c>
      <c r="O68" s="1" t="s">
        <v>50</v>
      </c>
      <c r="P68" s="1" t="s">
        <v>50</v>
      </c>
      <c r="Q68" s="1" t="s">
        <v>125</v>
      </c>
      <c r="R68" s="1" t="s">
        <v>61</v>
      </c>
      <c r="S68" s="1" t="s">
        <v>61</v>
      </c>
      <c r="T68" s="1" t="s">
        <v>60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1" t="s">
        <v>50</v>
      </c>
      <c r="AS68" s="1" t="s">
        <v>50</v>
      </c>
      <c r="AT68" s="2"/>
      <c r="AU68" s="1" t="s">
        <v>181</v>
      </c>
      <c r="AV68" s="2">
        <v>38</v>
      </c>
    </row>
    <row r="69" spans="1:48" ht="30" customHeight="1">
      <c r="A69" s="7" t="s">
        <v>178</v>
      </c>
      <c r="B69" s="7" t="s">
        <v>182</v>
      </c>
      <c r="C69" s="7" t="s">
        <v>87</v>
      </c>
      <c r="D69" s="8">
        <v>2</v>
      </c>
      <c r="E69" s="10"/>
      <c r="F69" s="10"/>
      <c r="G69" s="10"/>
      <c r="H69" s="10"/>
      <c r="I69" s="10"/>
      <c r="J69" s="10"/>
      <c r="K69" s="10"/>
      <c r="L69" s="10"/>
      <c r="M69" s="7"/>
      <c r="N69" s="1" t="s">
        <v>183</v>
      </c>
      <c r="O69" s="1" t="s">
        <v>50</v>
      </c>
      <c r="P69" s="1" t="s">
        <v>50</v>
      </c>
      <c r="Q69" s="1" t="s">
        <v>125</v>
      </c>
      <c r="R69" s="1" t="s">
        <v>61</v>
      </c>
      <c r="S69" s="1" t="s">
        <v>61</v>
      </c>
      <c r="T69" s="1" t="s">
        <v>60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1" t="s">
        <v>50</v>
      </c>
      <c r="AS69" s="1" t="s">
        <v>50</v>
      </c>
      <c r="AT69" s="2"/>
      <c r="AU69" s="1" t="s">
        <v>184</v>
      </c>
      <c r="AV69" s="2">
        <v>39</v>
      </c>
    </row>
    <row r="70" spans="1:48" ht="30" customHeight="1">
      <c r="A70" s="7" t="s">
        <v>178</v>
      </c>
      <c r="B70" s="7" t="s">
        <v>185</v>
      </c>
      <c r="C70" s="7" t="s">
        <v>87</v>
      </c>
      <c r="D70" s="8">
        <v>3</v>
      </c>
      <c r="E70" s="10"/>
      <c r="F70" s="10"/>
      <c r="G70" s="10"/>
      <c r="H70" s="10"/>
      <c r="I70" s="10"/>
      <c r="J70" s="10"/>
      <c r="K70" s="10"/>
      <c r="L70" s="10"/>
      <c r="M70" s="7"/>
      <c r="N70" s="1" t="s">
        <v>186</v>
      </c>
      <c r="O70" s="1" t="s">
        <v>50</v>
      </c>
      <c r="P70" s="1" t="s">
        <v>50</v>
      </c>
      <c r="Q70" s="1" t="s">
        <v>125</v>
      </c>
      <c r="R70" s="1" t="s">
        <v>61</v>
      </c>
      <c r="S70" s="1" t="s">
        <v>61</v>
      </c>
      <c r="T70" s="1" t="s">
        <v>60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1" t="s">
        <v>50</v>
      </c>
      <c r="AS70" s="1" t="s">
        <v>50</v>
      </c>
      <c r="AT70" s="2"/>
      <c r="AU70" s="1" t="s">
        <v>187</v>
      </c>
      <c r="AV70" s="2">
        <v>40</v>
      </c>
    </row>
    <row r="71" spans="1:48" ht="30" customHeight="1">
      <c r="A71" s="7" t="s">
        <v>178</v>
      </c>
      <c r="B71" s="7" t="s">
        <v>188</v>
      </c>
      <c r="C71" s="7" t="s">
        <v>87</v>
      </c>
      <c r="D71" s="8">
        <v>3</v>
      </c>
      <c r="E71" s="10"/>
      <c r="F71" s="10"/>
      <c r="G71" s="10"/>
      <c r="H71" s="10"/>
      <c r="I71" s="10"/>
      <c r="J71" s="10"/>
      <c r="K71" s="10"/>
      <c r="L71" s="10"/>
      <c r="M71" s="7"/>
      <c r="N71" s="1" t="s">
        <v>189</v>
      </c>
      <c r="O71" s="1" t="s">
        <v>50</v>
      </c>
      <c r="P71" s="1" t="s">
        <v>50</v>
      </c>
      <c r="Q71" s="1" t="s">
        <v>125</v>
      </c>
      <c r="R71" s="1" t="s">
        <v>61</v>
      </c>
      <c r="S71" s="1" t="s">
        <v>61</v>
      </c>
      <c r="T71" s="1" t="s">
        <v>60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1" t="s">
        <v>50</v>
      </c>
      <c r="AS71" s="1" t="s">
        <v>50</v>
      </c>
      <c r="AT71" s="2"/>
      <c r="AU71" s="1" t="s">
        <v>190</v>
      </c>
      <c r="AV71" s="2">
        <v>41</v>
      </c>
    </row>
    <row r="72" spans="1:48" ht="30" customHeight="1">
      <c r="A72" s="7" t="s">
        <v>178</v>
      </c>
      <c r="B72" s="7" t="s">
        <v>191</v>
      </c>
      <c r="C72" s="7" t="s">
        <v>87</v>
      </c>
      <c r="D72" s="8">
        <v>2</v>
      </c>
      <c r="E72" s="10"/>
      <c r="F72" s="10"/>
      <c r="G72" s="10"/>
      <c r="H72" s="10"/>
      <c r="I72" s="10"/>
      <c r="J72" s="10"/>
      <c r="K72" s="10"/>
      <c r="L72" s="10"/>
      <c r="M72" s="7"/>
      <c r="N72" s="1" t="s">
        <v>192</v>
      </c>
      <c r="O72" s="1" t="s">
        <v>50</v>
      </c>
      <c r="P72" s="1" t="s">
        <v>50</v>
      </c>
      <c r="Q72" s="1" t="s">
        <v>125</v>
      </c>
      <c r="R72" s="1" t="s">
        <v>61</v>
      </c>
      <c r="S72" s="1" t="s">
        <v>61</v>
      </c>
      <c r="T72" s="1" t="s">
        <v>60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1" t="s">
        <v>50</v>
      </c>
      <c r="AS72" s="1" t="s">
        <v>50</v>
      </c>
      <c r="AT72" s="2"/>
      <c r="AU72" s="1" t="s">
        <v>193</v>
      </c>
      <c r="AV72" s="2">
        <v>42</v>
      </c>
    </row>
    <row r="73" spans="1:48" ht="30" customHeight="1">
      <c r="A73" s="7" t="s">
        <v>194</v>
      </c>
      <c r="B73" s="7" t="s">
        <v>195</v>
      </c>
      <c r="C73" s="7" t="s">
        <v>87</v>
      </c>
      <c r="D73" s="8">
        <v>2</v>
      </c>
      <c r="E73" s="10"/>
      <c r="F73" s="10"/>
      <c r="G73" s="10"/>
      <c r="H73" s="10"/>
      <c r="I73" s="10"/>
      <c r="J73" s="10"/>
      <c r="K73" s="10"/>
      <c r="L73" s="10"/>
      <c r="M73" s="7"/>
      <c r="N73" s="1" t="s">
        <v>196</v>
      </c>
      <c r="O73" s="1" t="s">
        <v>50</v>
      </c>
      <c r="P73" s="1" t="s">
        <v>50</v>
      </c>
      <c r="Q73" s="1" t="s">
        <v>125</v>
      </c>
      <c r="R73" s="1" t="s">
        <v>61</v>
      </c>
      <c r="S73" s="1" t="s">
        <v>61</v>
      </c>
      <c r="T73" s="1" t="s">
        <v>60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1" t="s">
        <v>50</v>
      </c>
      <c r="AS73" s="1" t="s">
        <v>50</v>
      </c>
      <c r="AT73" s="2"/>
      <c r="AU73" s="1" t="s">
        <v>197</v>
      </c>
      <c r="AV73" s="2">
        <v>43</v>
      </c>
    </row>
    <row r="74" spans="1:48" ht="30" customHeight="1">
      <c r="A74" s="7" t="s">
        <v>194</v>
      </c>
      <c r="B74" s="7" t="s">
        <v>198</v>
      </c>
      <c r="C74" s="7" t="s">
        <v>87</v>
      </c>
      <c r="D74" s="8">
        <v>5</v>
      </c>
      <c r="E74" s="10"/>
      <c r="F74" s="10"/>
      <c r="G74" s="10"/>
      <c r="H74" s="10"/>
      <c r="I74" s="10"/>
      <c r="J74" s="10"/>
      <c r="K74" s="10"/>
      <c r="L74" s="10"/>
      <c r="M74" s="7"/>
      <c r="N74" s="1" t="s">
        <v>199</v>
      </c>
      <c r="O74" s="1" t="s">
        <v>50</v>
      </c>
      <c r="P74" s="1" t="s">
        <v>50</v>
      </c>
      <c r="Q74" s="1" t="s">
        <v>125</v>
      </c>
      <c r="R74" s="1" t="s">
        <v>61</v>
      </c>
      <c r="S74" s="1" t="s">
        <v>61</v>
      </c>
      <c r="T74" s="1" t="s">
        <v>60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1" t="s">
        <v>50</v>
      </c>
      <c r="AS74" s="1" t="s">
        <v>50</v>
      </c>
      <c r="AT74" s="2"/>
      <c r="AU74" s="1" t="s">
        <v>200</v>
      </c>
      <c r="AV74" s="2">
        <v>44</v>
      </c>
    </row>
    <row r="75" spans="1:48" ht="30" customHeight="1">
      <c r="A75" s="7" t="s">
        <v>178</v>
      </c>
      <c r="B75" s="7" t="s">
        <v>201</v>
      </c>
      <c r="C75" s="7" t="s">
        <v>87</v>
      </c>
      <c r="D75" s="8">
        <v>2</v>
      </c>
      <c r="E75" s="10"/>
      <c r="F75" s="10"/>
      <c r="G75" s="10"/>
      <c r="H75" s="10"/>
      <c r="I75" s="10"/>
      <c r="J75" s="10"/>
      <c r="K75" s="10"/>
      <c r="L75" s="10"/>
      <c r="M75" s="7"/>
      <c r="N75" s="1" t="s">
        <v>202</v>
      </c>
      <c r="O75" s="1" t="s">
        <v>50</v>
      </c>
      <c r="P75" s="1" t="s">
        <v>50</v>
      </c>
      <c r="Q75" s="1" t="s">
        <v>125</v>
      </c>
      <c r="R75" s="1" t="s">
        <v>61</v>
      </c>
      <c r="S75" s="1" t="s">
        <v>61</v>
      </c>
      <c r="T75" s="1" t="s">
        <v>60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1" t="s">
        <v>50</v>
      </c>
      <c r="AS75" s="1" t="s">
        <v>50</v>
      </c>
      <c r="AT75" s="2"/>
      <c r="AU75" s="1" t="s">
        <v>203</v>
      </c>
      <c r="AV75" s="2">
        <v>45</v>
      </c>
    </row>
    <row r="76" spans="1:48" ht="30" customHeight="1">
      <c r="A76" s="7" t="s">
        <v>204</v>
      </c>
      <c r="B76" s="7" t="s">
        <v>205</v>
      </c>
      <c r="C76" s="7" t="s">
        <v>206</v>
      </c>
      <c r="D76" s="8">
        <v>5</v>
      </c>
      <c r="E76" s="10"/>
      <c r="F76" s="10"/>
      <c r="G76" s="10"/>
      <c r="H76" s="10"/>
      <c r="I76" s="10"/>
      <c r="J76" s="10"/>
      <c r="K76" s="10"/>
      <c r="L76" s="10"/>
      <c r="M76" s="7"/>
      <c r="N76" s="1" t="s">
        <v>207</v>
      </c>
      <c r="O76" s="1" t="s">
        <v>50</v>
      </c>
      <c r="P76" s="1" t="s">
        <v>50</v>
      </c>
      <c r="Q76" s="1" t="s">
        <v>125</v>
      </c>
      <c r="R76" s="1" t="s">
        <v>60</v>
      </c>
      <c r="S76" s="1" t="s">
        <v>61</v>
      </c>
      <c r="T76" s="1" t="s">
        <v>61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1" t="s">
        <v>50</v>
      </c>
      <c r="AS76" s="1" t="s">
        <v>50</v>
      </c>
      <c r="AT76" s="2"/>
      <c r="AU76" s="1" t="s">
        <v>208</v>
      </c>
      <c r="AV76" s="2">
        <v>46</v>
      </c>
    </row>
    <row r="77" spans="1:48" ht="30" customHeight="1">
      <c r="A77" s="7" t="s">
        <v>209</v>
      </c>
      <c r="B77" s="7" t="s">
        <v>210</v>
      </c>
      <c r="C77" s="7" t="s">
        <v>206</v>
      </c>
      <c r="D77" s="8">
        <v>2</v>
      </c>
      <c r="E77" s="10"/>
      <c r="F77" s="10"/>
      <c r="G77" s="10"/>
      <c r="H77" s="10"/>
      <c r="I77" s="10"/>
      <c r="J77" s="10"/>
      <c r="K77" s="10"/>
      <c r="L77" s="10"/>
      <c r="M77" s="7"/>
      <c r="N77" s="1" t="s">
        <v>211</v>
      </c>
      <c r="O77" s="1" t="s">
        <v>50</v>
      </c>
      <c r="P77" s="1" t="s">
        <v>50</v>
      </c>
      <c r="Q77" s="1" t="s">
        <v>125</v>
      </c>
      <c r="R77" s="1" t="s">
        <v>60</v>
      </c>
      <c r="S77" s="1" t="s">
        <v>61</v>
      </c>
      <c r="T77" s="1" t="s">
        <v>61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1" t="s">
        <v>50</v>
      </c>
      <c r="AS77" s="1" t="s">
        <v>50</v>
      </c>
      <c r="AT77" s="2"/>
      <c r="AU77" s="1" t="s">
        <v>212</v>
      </c>
      <c r="AV77" s="2">
        <v>47</v>
      </c>
    </row>
    <row r="78" spans="1:48" ht="30" customHeight="1">
      <c r="A78" s="7" t="s">
        <v>213</v>
      </c>
      <c r="B78" s="7" t="s">
        <v>214</v>
      </c>
      <c r="C78" s="7" t="s">
        <v>206</v>
      </c>
      <c r="D78" s="8">
        <v>2</v>
      </c>
      <c r="E78" s="10"/>
      <c r="F78" s="10"/>
      <c r="G78" s="10"/>
      <c r="H78" s="10"/>
      <c r="I78" s="10"/>
      <c r="J78" s="10"/>
      <c r="K78" s="10"/>
      <c r="L78" s="10"/>
      <c r="M78" s="7"/>
      <c r="N78" s="1" t="s">
        <v>215</v>
      </c>
      <c r="O78" s="1" t="s">
        <v>50</v>
      </c>
      <c r="P78" s="1" t="s">
        <v>50</v>
      </c>
      <c r="Q78" s="1" t="s">
        <v>125</v>
      </c>
      <c r="R78" s="1" t="s">
        <v>60</v>
      </c>
      <c r="S78" s="1" t="s">
        <v>61</v>
      </c>
      <c r="T78" s="1" t="s">
        <v>61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1" t="s">
        <v>50</v>
      </c>
      <c r="AS78" s="1" t="s">
        <v>50</v>
      </c>
      <c r="AT78" s="2"/>
      <c r="AU78" s="1" t="s">
        <v>216</v>
      </c>
      <c r="AV78" s="2">
        <v>48</v>
      </c>
    </row>
    <row r="79" spans="1:48" ht="30" customHeight="1">
      <c r="A79" s="7" t="s">
        <v>217</v>
      </c>
      <c r="B79" s="7" t="s">
        <v>218</v>
      </c>
      <c r="C79" s="7" t="s">
        <v>101</v>
      </c>
      <c r="D79" s="8">
        <v>1</v>
      </c>
      <c r="E79" s="10"/>
      <c r="F79" s="10"/>
      <c r="G79" s="10"/>
      <c r="H79" s="10"/>
      <c r="I79" s="10"/>
      <c r="J79" s="10"/>
      <c r="K79" s="10"/>
      <c r="L79" s="10"/>
      <c r="M79" s="7"/>
      <c r="N79" s="1" t="s">
        <v>219</v>
      </c>
      <c r="O79" s="1" t="s">
        <v>50</v>
      </c>
      <c r="P79" s="1" t="s">
        <v>50</v>
      </c>
      <c r="Q79" s="1" t="s">
        <v>125</v>
      </c>
      <c r="R79" s="1" t="s">
        <v>61</v>
      </c>
      <c r="S79" s="1" t="s">
        <v>61</v>
      </c>
      <c r="T79" s="1" t="s">
        <v>60</v>
      </c>
      <c r="U79" s="2"/>
      <c r="V79" s="2"/>
      <c r="W79" s="2"/>
      <c r="X79" s="2"/>
      <c r="Y79" s="2">
        <v>2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1" t="s">
        <v>50</v>
      </c>
      <c r="AS79" s="1" t="s">
        <v>50</v>
      </c>
      <c r="AT79" s="2"/>
      <c r="AU79" s="1" t="s">
        <v>220</v>
      </c>
      <c r="AV79" s="2">
        <v>49</v>
      </c>
    </row>
    <row r="80" spans="1:48" ht="30" customHeight="1">
      <c r="A80" s="7" t="s">
        <v>221</v>
      </c>
      <c r="B80" s="7" t="s">
        <v>218</v>
      </c>
      <c r="C80" s="7" t="s">
        <v>101</v>
      </c>
      <c r="D80" s="8">
        <v>1</v>
      </c>
      <c r="E80" s="10"/>
      <c r="F80" s="10"/>
      <c r="G80" s="10"/>
      <c r="H80" s="10"/>
      <c r="I80" s="10"/>
      <c r="J80" s="10"/>
      <c r="K80" s="10"/>
      <c r="L80" s="10"/>
      <c r="M80" s="7"/>
      <c r="N80" s="1" t="s">
        <v>222</v>
      </c>
      <c r="O80" s="1" t="s">
        <v>50</v>
      </c>
      <c r="P80" s="1" t="s">
        <v>50</v>
      </c>
      <c r="Q80" s="1" t="s">
        <v>125</v>
      </c>
      <c r="R80" s="1" t="s">
        <v>61</v>
      </c>
      <c r="S80" s="1" t="s">
        <v>61</v>
      </c>
      <c r="T80" s="1" t="s">
        <v>60</v>
      </c>
      <c r="U80" s="2"/>
      <c r="V80" s="2"/>
      <c r="W80" s="2"/>
      <c r="X80" s="2"/>
      <c r="Y80" s="2">
        <v>2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1" t="s">
        <v>50</v>
      </c>
      <c r="AS80" s="1" t="s">
        <v>50</v>
      </c>
      <c r="AT80" s="2"/>
      <c r="AU80" s="1" t="s">
        <v>223</v>
      </c>
      <c r="AV80" s="2">
        <v>50</v>
      </c>
    </row>
    <row r="81" spans="1:48" ht="30" customHeight="1">
      <c r="A81" s="7" t="s">
        <v>224</v>
      </c>
      <c r="B81" s="7" t="s">
        <v>225</v>
      </c>
      <c r="C81" s="7" t="s">
        <v>140</v>
      </c>
      <c r="D81" s="8">
        <v>1</v>
      </c>
      <c r="E81" s="10"/>
      <c r="F81" s="10"/>
      <c r="G81" s="10"/>
      <c r="H81" s="10"/>
      <c r="I81" s="10"/>
      <c r="J81" s="10"/>
      <c r="K81" s="10"/>
      <c r="L81" s="10"/>
      <c r="M81" s="7"/>
      <c r="N81" s="1" t="s">
        <v>226</v>
      </c>
      <c r="O81" s="1" t="s">
        <v>50</v>
      </c>
      <c r="P81" s="1" t="s">
        <v>50</v>
      </c>
      <c r="Q81" s="1" t="s">
        <v>125</v>
      </c>
      <c r="R81" s="1" t="s">
        <v>61</v>
      </c>
      <c r="S81" s="1" t="s">
        <v>61</v>
      </c>
      <c r="T81" s="1" t="s">
        <v>61</v>
      </c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1" t="s">
        <v>50</v>
      </c>
      <c r="AS81" s="1" t="s">
        <v>50</v>
      </c>
      <c r="AT81" s="2"/>
      <c r="AU81" s="1" t="s">
        <v>227</v>
      </c>
      <c r="AV81" s="2">
        <v>65</v>
      </c>
    </row>
    <row r="82" spans="1:48" ht="30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48" ht="30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48" ht="30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48" ht="30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48" ht="30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48" ht="30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48" ht="30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48" ht="30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48" ht="30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48" ht="30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48" ht="30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48" ht="30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48" ht="30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48" ht="30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48" ht="30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48" ht="30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48" ht="30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48" ht="30" customHeight="1">
      <c r="A99" s="7" t="s">
        <v>113</v>
      </c>
      <c r="B99" s="8"/>
      <c r="C99" s="8"/>
      <c r="D99" s="8"/>
      <c r="E99" s="8"/>
      <c r="F99" s="10">
        <f>SUM(F53:F98)</f>
        <v>0</v>
      </c>
      <c r="G99" s="8"/>
      <c r="H99" s="10">
        <f>SUM(H53:H98)</f>
        <v>0</v>
      </c>
      <c r="I99" s="8"/>
      <c r="J99" s="10">
        <f>SUM(J53:J98)</f>
        <v>0</v>
      </c>
      <c r="K99" s="8"/>
      <c r="L99" s="10">
        <f>SUM(L53:L98)</f>
        <v>0</v>
      </c>
      <c r="M99" s="8"/>
      <c r="N99" t="s">
        <v>114</v>
      </c>
    </row>
    <row r="100" spans="1:48" ht="30" customHeight="1">
      <c r="A100" s="7" t="s">
        <v>230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2"/>
      <c r="O100" s="2"/>
      <c r="P100" s="2"/>
      <c r="Q100" s="1" t="s">
        <v>231</v>
      </c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30" customHeight="1">
      <c r="A101" s="7" t="s">
        <v>232</v>
      </c>
      <c r="B101" s="7" t="s">
        <v>233</v>
      </c>
      <c r="C101" s="7" t="s">
        <v>58</v>
      </c>
      <c r="D101" s="8">
        <v>36</v>
      </c>
      <c r="E101" s="10"/>
      <c r="F101" s="10">
        <f>TRUNC(E101*D101, 0)</f>
        <v>0</v>
      </c>
      <c r="G101" s="10" t="e">
        <f>TRUNC(#REF!,0)</f>
        <v>#REF!</v>
      </c>
      <c r="H101" s="10" t="e">
        <f>TRUNC(G101*D101, 0)</f>
        <v>#REF!</v>
      </c>
      <c r="I101" s="10" t="e">
        <f>TRUNC(#REF!,0)</f>
        <v>#REF!</v>
      </c>
      <c r="J101" s="10" t="e">
        <f>TRUNC(I101*D101, 0)</f>
        <v>#REF!</v>
      </c>
      <c r="K101" s="10" t="e">
        <f t="shared" ref="K101:L104" si="0">TRUNC(E101+G101+I101, 0)</f>
        <v>#REF!</v>
      </c>
      <c r="L101" s="10" t="e">
        <f t="shared" si="0"/>
        <v>#REF!</v>
      </c>
      <c r="M101" s="11" t="s">
        <v>239</v>
      </c>
      <c r="N101" s="1" t="s">
        <v>234</v>
      </c>
      <c r="O101" s="1" t="s">
        <v>50</v>
      </c>
      <c r="P101" s="1" t="s">
        <v>50</v>
      </c>
      <c r="Q101" s="1" t="s">
        <v>231</v>
      </c>
      <c r="R101" s="1" t="s">
        <v>61</v>
      </c>
      <c r="S101" s="1" t="s">
        <v>61</v>
      </c>
      <c r="T101" s="1" t="s">
        <v>60</v>
      </c>
      <c r="U101" s="2"/>
      <c r="V101" s="2"/>
      <c r="W101" s="2"/>
      <c r="X101" s="2">
        <v>1</v>
      </c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1" t="s">
        <v>50</v>
      </c>
      <c r="AS101" s="1" t="s">
        <v>50</v>
      </c>
      <c r="AT101" s="2"/>
      <c r="AU101" s="1" t="s">
        <v>235</v>
      </c>
      <c r="AV101" s="2">
        <v>53</v>
      </c>
    </row>
    <row r="102" spans="1:48" ht="30" customHeight="1">
      <c r="A102" s="7" t="s">
        <v>217</v>
      </c>
      <c r="B102" s="7" t="s">
        <v>218</v>
      </c>
      <c r="C102" s="7" t="s">
        <v>101</v>
      </c>
      <c r="D102" s="8">
        <v>0.84</v>
      </c>
      <c r="E102" s="10"/>
      <c r="F102" s="10"/>
      <c r="G102" s="10"/>
      <c r="H102" s="10"/>
      <c r="I102" s="10"/>
      <c r="J102" s="10"/>
      <c r="K102" s="10"/>
      <c r="L102" s="10"/>
      <c r="M102" s="7" t="s">
        <v>50</v>
      </c>
      <c r="N102" s="1" t="s">
        <v>219</v>
      </c>
      <c r="O102" s="1" t="s">
        <v>50</v>
      </c>
      <c r="P102" s="1" t="s">
        <v>50</v>
      </c>
      <c r="Q102" s="1" t="s">
        <v>231</v>
      </c>
      <c r="R102" s="1" t="s">
        <v>61</v>
      </c>
      <c r="S102" s="1" t="s">
        <v>61</v>
      </c>
      <c r="T102" s="1" t="s">
        <v>60</v>
      </c>
      <c r="U102" s="2"/>
      <c r="V102" s="2"/>
      <c r="W102" s="2"/>
      <c r="X102" s="2"/>
      <c r="Y102" s="2">
        <v>2</v>
      </c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1" t="s">
        <v>50</v>
      </c>
      <c r="AS102" s="1" t="s">
        <v>50</v>
      </c>
      <c r="AT102" s="2"/>
      <c r="AU102" s="1" t="s">
        <v>236</v>
      </c>
      <c r="AV102" s="2">
        <v>54</v>
      </c>
    </row>
    <row r="103" spans="1:48" ht="30" customHeight="1">
      <c r="A103" s="7" t="s">
        <v>221</v>
      </c>
      <c r="B103" s="7" t="s">
        <v>218</v>
      </c>
      <c r="C103" s="7" t="s">
        <v>101</v>
      </c>
      <c r="D103" s="8">
        <v>1.2096</v>
      </c>
      <c r="E103" s="10"/>
      <c r="F103" s="10"/>
      <c r="G103" s="10"/>
      <c r="H103" s="10"/>
      <c r="I103" s="10"/>
      <c r="J103" s="10"/>
      <c r="K103" s="10"/>
      <c r="L103" s="10"/>
      <c r="M103" s="7" t="s">
        <v>50</v>
      </c>
      <c r="N103" s="1" t="s">
        <v>222</v>
      </c>
      <c r="O103" s="1" t="s">
        <v>50</v>
      </c>
      <c r="P103" s="1" t="s">
        <v>50</v>
      </c>
      <c r="Q103" s="1" t="s">
        <v>231</v>
      </c>
      <c r="R103" s="1" t="s">
        <v>61</v>
      </c>
      <c r="S103" s="1" t="s">
        <v>61</v>
      </c>
      <c r="T103" s="1" t="s">
        <v>60</v>
      </c>
      <c r="U103" s="2"/>
      <c r="V103" s="2"/>
      <c r="W103" s="2"/>
      <c r="X103" s="2"/>
      <c r="Y103" s="2">
        <v>2</v>
      </c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1" t="s">
        <v>50</v>
      </c>
      <c r="AS103" s="1" t="s">
        <v>50</v>
      </c>
      <c r="AT103" s="2"/>
      <c r="AU103" s="1" t="s">
        <v>237</v>
      </c>
      <c r="AV103" s="2">
        <v>55</v>
      </c>
    </row>
    <row r="104" spans="1:48" ht="30" customHeight="1">
      <c r="A104" s="7" t="s">
        <v>224</v>
      </c>
      <c r="B104" s="7" t="s">
        <v>225</v>
      </c>
      <c r="C104" s="7" t="s">
        <v>140</v>
      </c>
      <c r="D104" s="8">
        <v>1</v>
      </c>
      <c r="E104" s="10"/>
      <c r="F104" s="10"/>
      <c r="G104" s="10"/>
      <c r="H104" s="10"/>
      <c r="I104" s="10"/>
      <c r="J104" s="10"/>
      <c r="K104" s="10"/>
      <c r="L104" s="10"/>
      <c r="M104" s="7" t="s">
        <v>50</v>
      </c>
      <c r="N104" s="1" t="s">
        <v>226</v>
      </c>
      <c r="O104" s="1" t="s">
        <v>50</v>
      </c>
      <c r="P104" s="1" t="s">
        <v>50</v>
      </c>
      <c r="Q104" s="1" t="s">
        <v>231</v>
      </c>
      <c r="R104" s="1" t="s">
        <v>61</v>
      </c>
      <c r="S104" s="1" t="s">
        <v>61</v>
      </c>
      <c r="T104" s="1" t="s">
        <v>61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1" t="s">
        <v>50</v>
      </c>
      <c r="AS104" s="1" t="s">
        <v>50</v>
      </c>
      <c r="AT104" s="2"/>
      <c r="AU104" s="1" t="s">
        <v>238</v>
      </c>
      <c r="AV104" s="2">
        <v>67</v>
      </c>
    </row>
    <row r="105" spans="1:48" ht="30" customHeight="1">
      <c r="A105" s="7"/>
      <c r="B105" s="7"/>
      <c r="C105" s="7"/>
      <c r="D105" s="11"/>
      <c r="E105" s="10"/>
      <c r="F105" s="10"/>
      <c r="G105" s="10"/>
      <c r="H105" s="10"/>
      <c r="I105" s="10"/>
      <c r="J105" s="10"/>
      <c r="K105" s="10"/>
      <c r="L105" s="10"/>
      <c r="M105" s="7"/>
      <c r="N105" s="1"/>
      <c r="O105" s="1"/>
      <c r="P105" s="1"/>
      <c r="Q105" s="1"/>
      <c r="R105" s="1"/>
      <c r="S105" s="1"/>
      <c r="T105" s="1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1"/>
      <c r="AS105" s="1"/>
      <c r="AT105" s="2"/>
      <c r="AU105" s="1"/>
      <c r="AV105" s="2"/>
    </row>
    <row r="106" spans="1:48" ht="30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48" ht="30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48" ht="30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48" ht="30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48" ht="30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48" ht="30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48" ht="30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4" ht="30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4" ht="30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4" ht="30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4" ht="30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4" ht="30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4" ht="30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4" ht="30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4" ht="30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4" ht="30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4" ht="30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4" ht="30" customHeight="1">
      <c r="A123" s="7" t="s">
        <v>113</v>
      </c>
      <c r="B123" s="8"/>
      <c r="C123" s="8"/>
      <c r="D123" s="8"/>
      <c r="E123" s="8"/>
      <c r="F123" s="10">
        <f>SUM(F101:F122)</f>
        <v>0</v>
      </c>
      <c r="G123" s="8"/>
      <c r="H123" s="10" t="e">
        <f>SUM(H101:H122)</f>
        <v>#REF!</v>
      </c>
      <c r="I123" s="8"/>
      <c r="J123" s="10" t="e">
        <f>SUM(J101:J122)</f>
        <v>#REF!</v>
      </c>
      <c r="K123" s="8"/>
      <c r="L123" s="10" t="e">
        <f>SUM(L101:L122)</f>
        <v>#REF!</v>
      </c>
      <c r="M123" s="8"/>
      <c r="N123" t="s">
        <v>114</v>
      </c>
    </row>
  </sheetData>
  <mergeCells count="45">
    <mergeCell ref="AR2:AR3"/>
    <mergeCell ref="AS2:AS3"/>
    <mergeCell ref="AT2:AT3"/>
    <mergeCell ref="AU2:AU3"/>
    <mergeCell ref="AV2:AV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</mergeCells>
  <phoneticPr fontId="3" type="noConversion"/>
  <pageMargins left="0.78740157480314954" right="0" top="0.39370078740157477" bottom="0.39370078740157477" header="0" footer="0"/>
  <pageSetup paperSize="9" scale="64" fitToHeight="0" orientation="landscape" r:id="rId1"/>
  <rowBreaks count="4" manualBreakCount="4">
    <brk id="27" max="16383" man="1"/>
    <brk id="51" max="16383" man="1"/>
    <brk id="99" max="16383" man="1"/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공종별집계표</vt:lpstr>
      <vt:lpstr>공종별내역서</vt:lpstr>
      <vt:lpstr>공종별내역서!Print_Area</vt:lpstr>
      <vt:lpstr>공종별집계표!Print_Area</vt:lpstr>
      <vt:lpstr>공종별내역서!Print_Titles</vt:lpstr>
      <vt:lpstr>공종별집계표!Print_Titles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ansanart-2013</cp:lastModifiedBy>
  <cp:lastPrinted>2021-03-09T02:25:54Z</cp:lastPrinted>
  <dcterms:created xsi:type="dcterms:W3CDTF">2020-12-11T06:33:10Z</dcterms:created>
  <dcterms:modified xsi:type="dcterms:W3CDTF">2021-03-09T02:40:07Z</dcterms:modified>
</cp:coreProperties>
</file>